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30"/>
  <workbookPr codeName="ThisWorkbook" defaultThemeVersion="166925"/>
  <mc:AlternateContent xmlns:mc="http://schemas.openxmlformats.org/markup-compatibility/2006">
    <mc:Choice Requires="x15">
      <x15ac:absPath xmlns:x15ac="http://schemas.microsoft.com/office/spreadsheetml/2010/11/ac" url="https://worldhealthorg-my.sharepoint.com/personal/perkinsd_who_int/Documents/Documents/HEPR implementation/00. Overall Programme Management Office/0 - PMO/09 - Preparedness Planning (5.2)/04 - Templates for Partners Platform/"/>
    </mc:Choice>
  </mc:AlternateContent>
  <xr:revisionPtr revIDLastSave="0" documentId="8_{D17DC61A-6EAB-4500-B1C4-4A14369B8B7A}" xr6:coauthVersionLast="47" xr6:coauthVersionMax="47" xr10:uidLastSave="{00000000-0000-0000-0000-000000000000}"/>
  <workbookProtection workbookAlgorithmName="SHA-512" workbookHashValue="XrnMPoPvKOac6tdwv+9yhOx3qsfSfs2hXT+5K4enPwg2FdB+0OuYW4llNQcHPf/recDzh5umCrzi3ynobK5rmw==" workbookSaltValue="4IyjBPnRYH3Cc0Ftsn4x7Q==" workbookSpinCount="100000" lockStructure="1"/>
  <bookViews>
    <workbookView xWindow="-120" yWindow="-120" windowWidth="29040" windowHeight="15840" firstSheet="1" activeTab="1" xr2:uid="{96DFC609-0F20-43ED-AB23-8645D054B3BC}"/>
  </bookViews>
  <sheets>
    <sheet name="eSPAR" sheetId="1" r:id="rId1"/>
    <sheet name="JEE latest" sheetId="2" r:id="rId2"/>
    <sheet name="JEE estimated" sheetId="4" r:id="rId3"/>
    <sheet name="JEE_indicators" sheetId="3" state="hidden"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s>
  <definedNames>
    <definedName name="_">'[1]National MH programme'!#REF!</definedName>
    <definedName name="_____________MQ1">'[2]Set up'!$J$7</definedName>
    <definedName name="_____________MQ2">'[2]Set up'!$J$8</definedName>
    <definedName name="_____________MQ3">'[2]Set up'!$J$9</definedName>
    <definedName name="____________MQ1">'[2]Set up'!$J$7</definedName>
    <definedName name="____________MQ2">'[2]Set up'!$J$8</definedName>
    <definedName name="____________MQ3">'[2]Set up'!$J$9</definedName>
    <definedName name="___________MQ1">'[2]Set up'!$J$7</definedName>
    <definedName name="___________MQ2">'[2]Set up'!$J$8</definedName>
    <definedName name="___________MQ3">'[2]Set up'!$J$9</definedName>
    <definedName name="__________MQ1">'[2]Set up'!$J$7</definedName>
    <definedName name="__________MQ2">'[2]Set up'!$J$8</definedName>
    <definedName name="__________MQ3">'[2]Set up'!$J$9</definedName>
    <definedName name="_________MQ1">'[2]Set up'!$J$7</definedName>
    <definedName name="_________MQ2">'[2]Set up'!$J$8</definedName>
    <definedName name="_________MQ3">'[2]Set up'!$J$9</definedName>
    <definedName name="________MQ1">'[2]Set up'!$J$7</definedName>
    <definedName name="________MQ2">'[2]Set up'!$J$8</definedName>
    <definedName name="________MQ3">'[2]Set up'!$J$9</definedName>
    <definedName name="_______MQ1">'[3]Set up'!$J$7</definedName>
    <definedName name="_______MQ2">'[3]Set up'!$J$8</definedName>
    <definedName name="_______MQ3">'[3]Set up'!$J$9</definedName>
    <definedName name="______MQ1">'[3]Set up'!$J$7</definedName>
    <definedName name="______MQ2">'[3]Set up'!$J$8</definedName>
    <definedName name="______MQ3">'[3]Set up'!$J$9</definedName>
    <definedName name="_____MQ1">'[3]Set up'!$J$7</definedName>
    <definedName name="_____MQ2">'[3]Set up'!$J$8</definedName>
    <definedName name="_____MQ3">'[3]Set up'!$J$9</definedName>
    <definedName name="____MQ1">'[3]Set up'!$J$7</definedName>
    <definedName name="____MQ2">'[3]Set up'!$J$8</definedName>
    <definedName name="____MQ3">'[3]Set up'!$J$9</definedName>
    <definedName name="___MQ1">'[3]Set up'!$J$7</definedName>
    <definedName name="___MQ2">'[3]Set up'!$J$8</definedName>
    <definedName name="___MQ3">'[3]Set up'!$J$9</definedName>
    <definedName name="__MQ1">'[3]Set up'!$J$7</definedName>
    <definedName name="__MQ2">'[3]Set up'!$J$8</definedName>
    <definedName name="__MQ3">'[3]Set up'!$J$9</definedName>
    <definedName name="_xlnm._FilterDatabase" localSheetId="0" hidden="1">eSPAR!$B$4:$H$39</definedName>
    <definedName name="_Key1" hidden="1">#REF!</definedName>
    <definedName name="_MainList">INDEX(#REF!,0,MATCH(INDEX(#REF!,COLUMN()-COLUMN(#REF!)),#REF!,0))</definedName>
    <definedName name="_MQ1">'[3]Set up'!$J$7</definedName>
    <definedName name="_MQ2">'[3]Set up'!$J$8</definedName>
    <definedName name="_MQ3">'[3]Set up'!$J$9</definedName>
    <definedName name="_Order1" hidden="1">255</definedName>
    <definedName name="_Sort" hidden="1">#REF!</definedName>
    <definedName name="_Source">INDEX(#REF!,1,1):INDEX(#REF!,COUNTA(#REF!))</definedName>
    <definedName name="_useList">INDEX(_MainList,1,1):INDEX(_MainList,COUNTA(_MainList))</definedName>
    <definedName name="ActivityMaster">#REF!</definedName>
    <definedName name="All_country_data">'[4]Country Database'!$B$4:$XFD$197</definedName>
    <definedName name="AllByCountries">'[5]By Country'!$A$5:$K$7997</definedName>
    <definedName name="AllCountries">'[3]Internal data'!$E$5:$E$197</definedName>
    <definedName name="AllCountrySelector">[5]Calculations!$T$26</definedName>
    <definedName name="AllDasboardDisplay">[5]Calculations!$C$73:$G$95</definedName>
    <definedName name="AllResultsCountries">'[4]All results country calculation'!$A$2:$R$2500</definedName>
    <definedName name="ALLrt">[6]ScenarioGPT!$N$24:$GX$73</definedName>
    <definedName name="Ambulanciers_per_bed">[6]Inputs!$I$74</definedName>
    <definedName name="Attack_rate_modelled">'[6]User Dashboard'!$C$13</definedName>
    <definedName name="AttackRate">'[6]Back Calculations'!$C$107</definedName>
    <definedName name="AvailablePartner">[7]Sheet2!$D$2:$D$3</definedName>
    <definedName name="BBlist">'[3]Costing building blocks'!$A$187:$A$195</definedName>
    <definedName name="BBprice">'[8]PLUS inputs 2'!$E$10:$F$85</definedName>
    <definedName name="BBs">'[9]Develop packages'!$C$56:$C$82</definedName>
    <definedName name="BedStay_Critical">[6]Inputs!$I$50</definedName>
    <definedName name="BedStay_Severe">[6]Inputs!$I$49</definedName>
    <definedName name="beta">[10]SIR!$A$5</definedName>
    <definedName name="BiomedEngineers_per_bed">[6]Inputs!$I$75</definedName>
    <definedName name="BlankCell">""</definedName>
    <definedName name="Cameroun">[5]Settings!$L$25</definedName>
    <definedName name="cap_01">[11]!Table2[cap_01_list]</definedName>
    <definedName name="cap_02">[11]!Table3[cap_02_list]</definedName>
    <definedName name="cap_03">[11]!Table4[cap_03_list]</definedName>
    <definedName name="cap_04">[11]!Table5[cap_04_list]</definedName>
    <definedName name="cap_05">[11]!Table6[cap_05_list]</definedName>
    <definedName name="cap_06">[11]!Table7[cap_06_list]</definedName>
    <definedName name="cap_07">[11]!Table8[cap_07_list]</definedName>
    <definedName name="cap_08">[11]!Table9[cap_08_list]</definedName>
    <definedName name="cap_09">[11]!Table10[cap_09_list]</definedName>
    <definedName name="cap_10">[11]!Table11[cap_10_list]</definedName>
    <definedName name="cap_11">[11]!Table12[cap_11_list]</definedName>
    <definedName name="cap_12">[11]!Table13[cap_12_list]</definedName>
    <definedName name="cap_13">[11]!Table14[cap_13_list]</definedName>
    <definedName name="cap_14">[11]!Table15[cap_14_list]</definedName>
    <definedName name="cap_15">[11]!Table16[cap_15_list]</definedName>
    <definedName name="cap_16">[11]!Table17[cap_16_list]</definedName>
    <definedName name="cap_17">[11]!Table18[cap_17_list]</definedName>
    <definedName name="cap_18">[11]!Table19[cap_18_list]</definedName>
    <definedName name="cap_19">[11]!Table20[cap_19_list]</definedName>
    <definedName name="Capacities">[11]!Table1[Capacities]</definedName>
    <definedName name="CapeVerde">[5]Settings!$L$30</definedName>
    <definedName name="Caretaker_to_outpatient">[6]Inputs!$I$83</definedName>
    <definedName name="Caretakers_per_bed">[6]Inputs!$I$82</definedName>
    <definedName name="cc_2">'[12]1a. Country selection'!$D$7</definedName>
    <definedName name="cc_3">'[12]1a. Country selection'!$E$7</definedName>
    <definedName name="cc_name">'[12]1a. Country selection'!$B$7</definedName>
    <definedName name="CentralAfricaRepublic">[5]Settings!$L$24</definedName>
    <definedName name="Chad">[5]Settings!$L$21</definedName>
    <definedName name="chart_axis">OFFSET('[6]User Dashboard'!$L$84,,,,COUNTA('[6]User Dashboard'!$L$84:$BK$84)-COUNTBLANK('[6]User Dashboard'!$L$84:$BK$84))</definedName>
    <definedName name="chart_CHW">OFFSET('[6]User Dashboard'!$L$86,,,,COUNTA('[6]User Dashboard'!$L$86:$BK$86)-COUNTBLANK('[6]User Dashboard'!$L$86:$BK$86))</definedName>
    <definedName name="Chart_Critical_cap">OFFSET('[6]User Dashboard'!$L$53,,,,COUNTA('[6]User Dashboard'!$L$53:$BK$53)-COUNTBLANK('[6]User Dashboard'!$L$53:$BK$53))</definedName>
    <definedName name="Chart_criticals">OFFSET('[6]User Dashboard'!$L$33,,,,COUNTA('[6]User Dashboard'!$L$33:$BK$33)-COUNTBLANK('[6]User Dashboard'!$L$33:$BK$33))</definedName>
    <definedName name="Chart_ICU_beds">OFFSET('[6]User Dashboard'!$L$50,,,,COUNTA('[6]User Dashboard'!$L$50:$BK$50)-COUNTBLANK('[6]User Dashboard'!$L$50:$BK$50))</definedName>
    <definedName name="chart_inpatient_hcw">OFFSET('[6]User Dashboard'!$L$85,,,,COUNTA('[6]User Dashboard'!$L$85:$BK$85)-COUNTBLANK('[6]User Dashboard'!$L$85:$BK$85))</definedName>
    <definedName name="Chart_milds">OFFSET('[6]User Dashboard'!$L$30,,,,COUNTA('[6]User Dashboard'!$L$30:$BK$30)-COUNTBLANK('[6]User Dashboard'!$L$30:$BK$30))</definedName>
    <definedName name="chart_moderates">OFFSET('[6]User Dashboard'!$L$31,,,,COUNTA('[6]User Dashboard'!$L$31:$BK$31)-COUNTBLANK('[6]User Dashboard'!$L$31:$BK$31))</definedName>
    <definedName name="chart_outpatient_hcw">OFFSET('[6]User Dashboard'!$L$87,,,,COUNTA('[6]User Dashboard'!$L$87:$BK$87)-COUNTBLANK('[6]User Dashboard'!$L$87:$BK$87))</definedName>
    <definedName name="Chart_severe_beds">OFFSET('[6]User Dashboard'!$L$51,,,,COUNTA('[6]User Dashboard'!$L$51:$BK$51)-COUNTBLANK('[6]User Dashboard'!$L$51:$BK$51))</definedName>
    <definedName name="Chart_severe_cap">OFFSET('[6]User Dashboard'!$L$52,,,,COUNTA('[6]User Dashboard'!$L$52:$BK$52)-COUNTBLANK('[6]User Dashboard'!$L$52:$BK$52))</definedName>
    <definedName name="Chart_severes">OFFSET('[6]User Dashboard'!$L$32,,,,COUNTA('[6]User Dashboard'!$L$32:$BK$32)-COUNTBLANK('[6]User Dashboard'!$L$32:$BK$32))</definedName>
    <definedName name="Computer">[13]Sheet4!$E$3</definedName>
    <definedName name="Cons">'[4]Country Metadata'!$K$33:$N$34</definedName>
    <definedName name="Cost_Printing">[3]Printing!$C$6:$E$10</definedName>
    <definedName name="Cotedlvior">[5]Settings!$L$23</definedName>
    <definedName name="CountrDataHeadings">'[14]Country Database'!$C$3:$BY$3</definedName>
    <definedName name="Country">[6]Inputs!$C$22</definedName>
    <definedName name="country_code">'[12]1a. Country selection'!$D$7</definedName>
    <definedName name="CountryDatabase">'[4]Country Database'!$A$3:$AC$197</definedName>
    <definedName name="CountryDataHeadings">'[14]Country Database'!$C$3:$BY$3</definedName>
    <definedName name="CountryFlags">[15]Sheet1!$B$2:$B$49</definedName>
    <definedName name="CountryList">[12]DPM!$A$2:$A$197</definedName>
    <definedName name="CountryMap">[15]Sheet1!$A$2:$A$49</definedName>
    <definedName name="CritcalCasePercentage">[6]Inputs!$I$44</definedName>
    <definedName name="CriticalCasePercentage">[6]Inputs!$I$44</definedName>
    <definedName name="Current_known_cases">[6]Inputs!$C$30</definedName>
    <definedName name="curves">'[13]SDG curves Odd'!$C$2:$S$16</definedName>
    <definedName name="dashboarddisplay">[15]Sheet2!$C$59:$F$85</definedName>
    <definedName name="DataCoreCapacities">[16]DataTable!$H$8:$H$8184</definedName>
    <definedName name="DataDescription">[16]DataTable!$E$8:$E$8184</definedName>
    <definedName name="DataFilterMap">[15]Map!$A$111:$E$1406</definedName>
    <definedName name="DataSelectedMap">[15]Map!$A$111:$E$356</definedName>
    <definedName name="DataStatus">[16]DataTable!$K$8:$K$8184</definedName>
    <definedName name="DataUSDEquivalent">[16]DataTable!$S$8:$S$8184</definedName>
    <definedName name="daychart_axis">OFFSET('[6]SIR Model Patient Calcs'!$A$7,,,COUNTA('[6]SIR Model Patient Calcs'!$A$7:$A$372)-COUNTBLANK('[6]SIR Model Patient Calcs'!$A$7:$A$372),)</definedName>
    <definedName name="daychart_cases">OFFSET('[6]SIR Model Patient Calcs'!$L$7,,,COUNTA('[6]SIR Model Patient Calcs'!$A$7:$A$372)-COUNTBLANK('[6]SIR Model Patient Calcs'!$A$7:$A$372),)</definedName>
    <definedName name="delta">[10]SIR!$C$5</definedName>
    <definedName name="Dissem">'[4]Country Metadata'!$J$51</definedName>
    <definedName name="Doubling_rate_modelled">'[6]User Dashboard'!$C$14</definedName>
    <definedName name="elearn">'[4]Country Metadata'!$J$52</definedName>
    <definedName name="ExtraDaysFar">'[17]Basic Inputs'!$D$67</definedName>
    <definedName name="FacilitiesCat">'[18]General data'!$B$3:$D$22</definedName>
    <definedName name="FBHISBase">[18]Start!$C$25</definedName>
    <definedName name="FilterSlicer1">[15]Slicers!$C$29</definedName>
    <definedName name="FlagSelector">INDEX(CountryFlags,MATCH([15]Dashboard!$B$4,CountryMap,0))</definedName>
    <definedName name="Gabon">[5]Settings!$L$32</definedName>
    <definedName name="Gambia">[5]Settings!$L$15</definedName>
    <definedName name="gamma">[10]SIR!$B$5</definedName>
    <definedName name="Goal">'[4]Country Metadata'!$N$21</definedName>
    <definedName name="GPTdata">'[6]Data for GPT'!$A$4:$T$220</definedName>
    <definedName name="Guinea">[5]Settings!$L$31</definedName>
    <definedName name="HCW_per_lab">[6]Inputs!$I$170</definedName>
    <definedName name="HCWs_per_bed">[6]Inputs!$I$72</definedName>
    <definedName name="HCWsummery">'[4]HCW + Staff Summary'!$C$7:$S$275</definedName>
    <definedName name="HEPR">[5]Settings!$I$108:$J$127</definedName>
    <definedName name="HR">'[4]Country Metadata'!$I$37:$L$48</definedName>
    <definedName name="HRSalaries">'[3]Salaries  per diems'!$B$5:$D$20</definedName>
    <definedName name="Hygienists_per_bed">[6]Inputs!$I$73</definedName>
    <definedName name="Hygienists_per_lab">[6]Inputs!$I$171</definedName>
    <definedName name="InfectionsS1">#REF!</definedName>
    <definedName name="InfGPTdata">[6]ScenarioGPT!$B$4:$GL$24</definedName>
    <definedName name="IQ_DNTM" hidden="1">700000</definedName>
    <definedName name="IQ_EXPENSE_CODE_" hidden="1">"8663QB"</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LATESTK" hidden="1">1000</definedName>
    <definedName name="IQ_LATESTQ" hidden="1">500</definedName>
    <definedName name="IQ_LTMMONTH" hidden="1">120000</definedName>
    <definedName name="IQ_MTD" hidden="1">800000</definedName>
    <definedName name="IQ_NAMES_REVISION_DATE_" hidden="1">43944.6665856481</definedName>
    <definedName name="IQ_QTD" hidden="1">750000</definedName>
    <definedName name="IQ_TODAY" hidden="1">0</definedName>
    <definedName name="IQ_YTDMONTH" hidden="1">130000</definedName>
    <definedName name="IT">'[4]Country Metadata'!$J$54</definedName>
    <definedName name="JEEScore">#REF!</definedName>
    <definedName name="JEEYear">#REF!</definedName>
    <definedName name="kofi">[5]Settings!$I$129:$J$151</definedName>
    <definedName name="l">#REF!</definedName>
    <definedName name="lambda">[10]SIR!$D$5</definedName>
    <definedName name="Madagascar">[5]Settings!$L$28</definedName>
    <definedName name="Mali">[5]Settings!$L$27</definedName>
    <definedName name="MapSlicer">[15]Slicers!$C$4</definedName>
    <definedName name="Max_critical_capped_beds">'[6]HCW &amp; Staff'!$BH$19</definedName>
    <definedName name="Max_HCW_for_outpatient">'[6]HCW &amp; Staff'!$BH$43</definedName>
    <definedName name="Max_hospitals_operating">[6]Patients!$BH$53</definedName>
    <definedName name="Max_Lab_HCWs">'[6]HCW &amp; Staff'!$BH$48</definedName>
    <definedName name="Max_Lab_hygienists">'[6]HCW &amp; Staff'!$BH$49</definedName>
    <definedName name="Max_severe_capped_beds">'[6]HCW &amp; Staff'!$BH$18</definedName>
    <definedName name="Max_total_capped_beds">'[6]HCW &amp; Staff'!$BH$20</definedName>
    <definedName name="MaxTestsPerDay">[6]Inputs!$E$149</definedName>
    <definedName name="Mild_testing_percentage">'[6]User Dashboard'!$H$17</definedName>
    <definedName name="Mild_testing_strategy">'[6]User Dashboard'!$H$16</definedName>
    <definedName name="MildCasePercentage">[6]Inputs!$I$41</definedName>
    <definedName name="ModerateCasePercentage">[6]Inputs!$I$42</definedName>
    <definedName name="months">'[6]Activity Master'!$U$6</definedName>
    <definedName name="Multipliers">'[4]Country Metadata'!$I$20:$K$31</definedName>
    <definedName name="Namibia">[5]Settings!$L$16</definedName>
    <definedName name="Nigeria">[5]Settings!$L$14</definedName>
    <definedName name="NoOfCases">'[6]Activity Master'!$S$5</definedName>
    <definedName name="Notes_Comments">'[1]National MH programme'!#REF!</definedName>
    <definedName name="NumberOfBeds_per_centre">[6]Inputs!$I$105</definedName>
    <definedName name="oppnaphsswitch">[15]Dashboard!$W$1</definedName>
    <definedName name="Outcomes_MeetingCalc">'[3]Costing building blocks'!$B$6:$P$15</definedName>
    <definedName name="Output_beds_in_country">'[6]Back Calculations'!$C$19</definedName>
    <definedName name="PartnerListSlicer">[15]Slicers!$I$57</definedName>
    <definedName name="Partners">[7]Sheet2!$E$2:$E$89</definedName>
    <definedName name="PC_HSS">'[4]m1_am mod 31 july 2020'!$L$448:$V$459</definedName>
    <definedName name="PercHSS">'[4]Country Metadata'!$I$59:$M$61</definedName>
    <definedName name="Periods">[19]Sheet2!$B$3:$B$17</definedName>
    <definedName name="Pillars">'[9]Activity Master '!$A$139:$A$149</definedName>
    <definedName name="PopAmbitious">'[13]Population Ambitious'!$A$3:$R$69</definedName>
    <definedName name="PopOld">[13]Population!$B$4:$Y$206</definedName>
    <definedName name="PopProgress">'[13]Population Progress'!$A$3:$R$69</definedName>
    <definedName name="Population">[18]Population!$A$1:$AK$228</definedName>
    <definedName name="Population_Response">'[4]MEDIUM VARIANT'!$E$18:$CJ$306</definedName>
    <definedName name="PopulationWB">'[14]WB Population Data'!$C$6:$D$222</definedName>
    <definedName name="portuguese">[5]Settings!$L$89:$M$107</definedName>
    <definedName name="Print">#REF!</definedName>
    <definedName name="PrioritizedChoosePoint">[15]Dashboard!$Q$53</definedName>
    <definedName name="PrioritizedChooseSelector">#REF!</definedName>
    <definedName name="Progress">'[13]progress sdg'!$C$6:$HV$72</definedName>
    <definedName name="ProvinceDATA">#REF!</definedName>
    <definedName name="Provinces">#REF!</definedName>
    <definedName name="Scalar">'[8]PLUS inputs 2'!$M$10:$M$26</definedName>
    <definedName name="ScalarQ">'[8]PLUS inputs 2'!$M$10:$Q$26</definedName>
    <definedName name="Scenario">'[6]User Dashboard'!$H$10</definedName>
    <definedName name="SelfQuarantine_Mild">[6]Inputs!$I$47</definedName>
    <definedName name="SelfQuarantine_Moderate">[6]Inputs!$I$48</definedName>
    <definedName name="SettingsContibutionType">[5]Settings!$P$35:$P$40</definedName>
    <definedName name="SettingsCoreCapacities">[5]Settings!$J$35:$J$56</definedName>
    <definedName name="SettingsCurrencySign">[5]Settings!$O$35:$O$52</definedName>
    <definedName name="SettingsPartnerNAPHSSupport1">'[16]Technical Areass'!#REF!</definedName>
    <definedName name="SettingsPartnerNAPHSSupport4">'[16]Technical Areass'!#REF!</definedName>
    <definedName name="SettingsPartnerNAPHSSupport5">'[16]Technical Areass'!#REF!</definedName>
    <definedName name="SettingsPartners">[5]Settings!$G$35:$G$89</definedName>
    <definedName name="SettingsRate_Euro">[5]Settings!$J$10</definedName>
    <definedName name="SettingsRate_Pound">[5]Settings!$J$8</definedName>
    <definedName name="SettingsRate_Yen">[5]Settings!$J$11</definedName>
    <definedName name="SettingsRateCountryMoney">[5]Settings!$J$12</definedName>
    <definedName name="SettingsRateCountryMoney1">[5]Settings!$J$13</definedName>
    <definedName name="SettingsRateCountryMoney2">[5]Settings!$J$14</definedName>
    <definedName name="SettingsRateCountryMoney3">[5]Settings!$J$15</definedName>
    <definedName name="SettingsRateCountryMoney4">[5]Settings!$J$16</definedName>
    <definedName name="SettingsRateCountryMoney5">[5]Settings!$J$17</definedName>
    <definedName name="SettingsRateCountryMoney6">[5]Settings!$J$18</definedName>
    <definedName name="SettingsRateCountryMoney7">[5]Settings!$J$19</definedName>
    <definedName name="SettingsRateCountryMoney8">[5]Settings!$J$20</definedName>
    <definedName name="SettingsRateCountryMoney88">[5]Settings!$J$21</definedName>
    <definedName name="SettingsRateCountryMoney9">[5]Settings!$J$24</definedName>
    <definedName name="SettingsRateCountryMoney90">[5]Settings!$J$23</definedName>
    <definedName name="SettingsRateCountryMoney91">[5]Settings!$J$25</definedName>
    <definedName name="SettingsRateCountryMoney93">[5]Settings!$J$27</definedName>
    <definedName name="SettingsRateCountryMoney94">[5]Settings!$J$28</definedName>
    <definedName name="SettingsRateCountryMoney95">[5]Settings!$J$29</definedName>
    <definedName name="SettingsRateCountryMoney96">[5]Settings!$J$30</definedName>
    <definedName name="SettingsRateCountryMoney97">[5]Settings!$J$31</definedName>
    <definedName name="SettingsRegionsReceivingSupport">[5]Settings!$J$402:$J$416</definedName>
    <definedName name="SettingsStatus">[5]Settings!$M$35:$M$37</definedName>
    <definedName name="SettingsTechnicalAreaSelector">[5]Settings!$I$88:$J$110</definedName>
    <definedName name="SettingsTypeOfGovernment">[5]Settings!$M$40:$M$42</definedName>
    <definedName name="SettingsYears">[5]Settings!$N$35:$N$49</definedName>
    <definedName name="SevereCasePercentage">[6]Inputs!$I$43</definedName>
    <definedName name="SieraraLeone">[5]Settings!$L$13</definedName>
    <definedName name="SixLanguages">'[3]Internal data'!$A$5:$A$10</definedName>
    <definedName name="SMK">[20]Parameters!#REF!</definedName>
    <definedName name="Software">'[4]Country Metadata'!$J$53</definedName>
    <definedName name="SPAR_list">'[4]SPAR 2020'!$AN$4:$BY$4</definedName>
    <definedName name="SPPCountryName">[15]Dashboard!$B$4</definedName>
    <definedName name="Start_week_for_forecasting">'[6]Back Calculations'!$C$123</definedName>
    <definedName name="SuspectedCaseMultiplier">'[6]User Dashboard'!$H$18</definedName>
    <definedName name="tanzania">[5]Settings!$L$17</definedName>
    <definedName name="TechAreaSelection">'[15]Technical area claculations'!$C$104</definedName>
    <definedName name="technical3">[5]Settings!$K$194:$L$215</definedName>
    <definedName name="TechnicalNumberOfPartners">'[16]Technical Areass'!#REF!</definedName>
    <definedName name="TestCountryAnsw">'[3]IHR monitoring report'!$E$13:$F$259</definedName>
    <definedName name="Tests_for_diagnosis">'[6]User Dashboard'!$J$17</definedName>
    <definedName name="Tests_for_release">'[6]User Dashboard'!$K$18</definedName>
    <definedName name="Tests_per_HCW">[6]Inputs!$I$78</definedName>
    <definedName name="TimingStep">[4]Timing!$T$4:$AK$84</definedName>
    <definedName name="TimingYear">[4]Timing!$B$4:$S$84</definedName>
    <definedName name="Total_admitted_capped_critical_patients">[6]Patients!$BF$42</definedName>
    <definedName name="Total_admitted_capped_severe_patients">[6]Patients!$BF$41</definedName>
    <definedName name="Total_caretaker">'[6]HCW &amp; Staff'!$BF$39</definedName>
    <definedName name="Total_crit_patients_in_bed_over_forecast">'[6]HCW &amp; Staff'!$BF$19</definedName>
    <definedName name="Total_critical_cases_for_period">[6]Patients!$BF$37</definedName>
    <definedName name="Total_HCW_for_outpatient_over_time">'[6]HCW &amp; Staff'!$BF$43</definedName>
    <definedName name="Total_HCW_labs_over_time">'[6]HCW &amp; Staff'!$BF$48</definedName>
    <definedName name="Total_hospitals_operating_per_week_over_time">[6]Patients!$BF$53</definedName>
    <definedName name="Total_hygienist_labs_over_time">'[6]HCW &amp; Staff'!$BF$49</definedName>
    <definedName name="Total_Inpatients_in_beds_over_time">'[6]HCW &amp; Staff'!$BF$20</definedName>
    <definedName name="Total_labs">[6]Inputs!$I$168</definedName>
    <definedName name="Total_mild_cases_for_period">[6]Patients!$BF$34</definedName>
    <definedName name="Total_Mild_Outpatient">'[6]HCW &amp; Staff'!$BF$37</definedName>
    <definedName name="Total_moderate_outpatient">'[6]HCW &amp; Staff'!$BF$38</definedName>
    <definedName name="Total_new_cases_for_period">[6]Patients!$BF$33</definedName>
    <definedName name="Total_severe_cases_for_period">[6]Patients!$BF$36</definedName>
    <definedName name="Total_severe_patients_in_bed_over_forecast">'[6]HCW &amp; Staff'!$BF$18</definedName>
    <definedName name="Total_tests_conducted">'[6]HCW &amp; Staff'!$BF$47</definedName>
    <definedName name="trynaphs">'[16]Technical Areass'!#REF!</definedName>
    <definedName name="Uganda">[5]Settings!$L$19</definedName>
    <definedName name="WeekSuppliedUntil">'[6]Back Calculations'!$C$124</definedName>
    <definedName name="YesNo">'[3]Country data'!$D$7:$E$227</definedName>
    <definedName name="Yr1Contribution">[16]DataTable!#REF!</definedName>
    <definedName name="Yr2Contribution">[16]DataTable!#REF!</definedName>
    <definedName name="Yr3Contribution">[16]DataTable!#REF!</definedName>
    <definedName name="Yr4Contribution">[16]DataTable!#REF!</definedName>
    <definedName name="Yr5Contribution">[16]DataTable!#REF!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4" i="4" l="1"/>
  <c r="E64" i="4"/>
  <c r="B64" i="4" s="1"/>
  <c r="D64" i="4"/>
  <c r="C64" i="4"/>
  <c r="F63" i="4"/>
  <c r="E63" i="4"/>
  <c r="B63" i="4" s="1"/>
  <c r="D63" i="4"/>
  <c r="C63" i="4"/>
  <c r="F62" i="4"/>
  <c r="E62" i="4"/>
  <c r="B62" i="4" s="1"/>
  <c r="D62" i="4"/>
  <c r="C62" i="4"/>
  <c r="F61" i="4"/>
  <c r="E61" i="4"/>
  <c r="B61" i="4" s="1"/>
  <c r="D61" i="4"/>
  <c r="C61" i="4"/>
  <c r="F60" i="4"/>
  <c r="E60" i="4"/>
  <c r="B60" i="4" s="1"/>
  <c r="D60" i="4"/>
  <c r="C60" i="4"/>
  <c r="F59" i="4"/>
  <c r="E59" i="4"/>
  <c r="B59" i="4" s="1"/>
  <c r="D59" i="4"/>
  <c r="C59" i="4"/>
  <c r="F58" i="4"/>
  <c r="E58" i="4"/>
  <c r="B58" i="4" s="1"/>
  <c r="D58" i="4"/>
  <c r="C58" i="4"/>
  <c r="F57" i="4"/>
  <c r="E57" i="4"/>
  <c r="B57" i="4" s="1"/>
  <c r="D57" i="4"/>
  <c r="C57" i="4"/>
  <c r="F56" i="4"/>
  <c r="E56" i="4"/>
  <c r="B56" i="4" s="1"/>
  <c r="D56" i="4"/>
  <c r="C56" i="4"/>
  <c r="F55" i="4"/>
  <c r="E55" i="4"/>
  <c r="B55" i="4" s="1"/>
  <c r="D55" i="4"/>
  <c r="C55" i="4"/>
  <c r="F54" i="4"/>
  <c r="E54" i="4"/>
  <c r="B54" i="4" s="1"/>
  <c r="D54" i="4"/>
  <c r="C54" i="4"/>
  <c r="F53" i="4"/>
  <c r="E53" i="4"/>
  <c r="B53" i="4" s="1"/>
  <c r="D53" i="4"/>
  <c r="C53" i="4"/>
  <c r="F52" i="4"/>
  <c r="E52" i="4"/>
  <c r="B52" i="4" s="1"/>
  <c r="D52" i="4"/>
  <c r="C52" i="4"/>
  <c r="F51" i="4"/>
  <c r="E51" i="4"/>
  <c r="B51" i="4" s="1"/>
  <c r="D51" i="4"/>
  <c r="C51" i="4"/>
  <c r="F50" i="4"/>
  <c r="E50" i="4"/>
  <c r="B50" i="4" s="1"/>
  <c r="D50" i="4"/>
  <c r="C50" i="4"/>
  <c r="F49" i="4"/>
  <c r="E49" i="4"/>
  <c r="B49" i="4" s="1"/>
  <c r="D49" i="4"/>
  <c r="C49" i="4"/>
  <c r="F48" i="4"/>
  <c r="E48" i="4"/>
  <c r="B48" i="4" s="1"/>
  <c r="D48" i="4"/>
  <c r="C48" i="4"/>
  <c r="F47" i="4"/>
  <c r="E47" i="4"/>
  <c r="B47" i="4" s="1"/>
  <c r="D47" i="4"/>
  <c r="C47" i="4"/>
  <c r="F46" i="4"/>
  <c r="E46" i="4"/>
  <c r="B46" i="4" s="1"/>
  <c r="D46" i="4"/>
  <c r="C46" i="4"/>
  <c r="F45" i="4"/>
  <c r="E45" i="4"/>
  <c r="B45" i="4" s="1"/>
  <c r="D45" i="4"/>
  <c r="C45" i="4"/>
  <c r="F44" i="4"/>
  <c r="E44" i="4"/>
  <c r="B44" i="4" s="1"/>
  <c r="D44" i="4"/>
  <c r="C44" i="4"/>
  <c r="F43" i="4"/>
  <c r="E43" i="4"/>
  <c r="B43" i="4" s="1"/>
  <c r="D43" i="4"/>
  <c r="C43" i="4"/>
  <c r="F42" i="4"/>
  <c r="E42" i="4"/>
  <c r="B42" i="4" s="1"/>
  <c r="D42" i="4"/>
  <c r="C42" i="4"/>
  <c r="F41" i="4"/>
  <c r="E41" i="4"/>
  <c r="B41" i="4" s="1"/>
  <c r="D41" i="4"/>
  <c r="C41" i="4"/>
  <c r="F40" i="4"/>
  <c r="E40" i="4"/>
  <c r="B40" i="4" s="1"/>
  <c r="D40" i="4"/>
  <c r="C40" i="4"/>
  <c r="F39" i="4"/>
  <c r="E39" i="4"/>
  <c r="B39" i="4" s="1"/>
  <c r="D39" i="4"/>
  <c r="C39" i="4"/>
  <c r="F38" i="4"/>
  <c r="E38" i="4"/>
  <c r="B38" i="4" s="1"/>
  <c r="D38" i="4"/>
  <c r="C38" i="4"/>
  <c r="F37" i="4"/>
  <c r="E37" i="4"/>
  <c r="B37" i="4" s="1"/>
  <c r="D37" i="4"/>
  <c r="C37" i="4"/>
  <c r="F36" i="4"/>
  <c r="E36" i="4"/>
  <c r="B36" i="4" s="1"/>
  <c r="D36" i="4"/>
  <c r="C36" i="4"/>
  <c r="F35" i="4"/>
  <c r="E35" i="4"/>
  <c r="B35" i="4" s="1"/>
  <c r="D35" i="4"/>
  <c r="C35" i="4"/>
  <c r="F34" i="4"/>
  <c r="E34" i="4"/>
  <c r="B34" i="4" s="1"/>
  <c r="D34" i="4"/>
  <c r="C34" i="4"/>
  <c r="F33" i="4"/>
  <c r="E33" i="4"/>
  <c r="B33" i="4" s="1"/>
  <c r="D33" i="4"/>
  <c r="C33" i="4"/>
  <c r="F32" i="4"/>
  <c r="E32" i="4"/>
  <c r="B32" i="4" s="1"/>
  <c r="D32" i="4"/>
  <c r="C32" i="4"/>
  <c r="F31" i="4"/>
  <c r="E31" i="4"/>
  <c r="B31" i="4" s="1"/>
  <c r="D31" i="4"/>
  <c r="C31" i="4"/>
  <c r="F30" i="4"/>
  <c r="E30" i="4"/>
  <c r="B30" i="4" s="1"/>
  <c r="D30" i="4"/>
  <c r="C30" i="4"/>
  <c r="F29" i="4"/>
  <c r="E29" i="4"/>
  <c r="B29" i="4" s="1"/>
  <c r="D29" i="4"/>
  <c r="C29" i="4"/>
  <c r="F28" i="4"/>
  <c r="E28" i="4"/>
  <c r="B28" i="4" s="1"/>
  <c r="D28" i="4"/>
  <c r="C28" i="4"/>
  <c r="F27" i="4"/>
  <c r="E27" i="4"/>
  <c r="B27" i="4" s="1"/>
  <c r="D27" i="4"/>
  <c r="C27" i="4"/>
  <c r="F26" i="4"/>
  <c r="E26" i="4"/>
  <c r="B26" i="4" s="1"/>
  <c r="D26" i="4"/>
  <c r="C26" i="4"/>
  <c r="F25" i="4"/>
  <c r="E25" i="4"/>
  <c r="B25" i="4" s="1"/>
  <c r="D25" i="4"/>
  <c r="C25" i="4"/>
  <c r="F24" i="4"/>
  <c r="E24" i="4"/>
  <c r="B24" i="4" s="1"/>
  <c r="D24" i="4"/>
  <c r="C24" i="4"/>
  <c r="F23" i="4"/>
  <c r="E23" i="4"/>
  <c r="B23" i="4" s="1"/>
  <c r="D23" i="4"/>
  <c r="C23" i="4"/>
  <c r="F22" i="4"/>
  <c r="E22" i="4"/>
  <c r="B22" i="4" s="1"/>
  <c r="D22" i="4"/>
  <c r="C22" i="4"/>
  <c r="F21" i="4"/>
  <c r="E21" i="4"/>
  <c r="B21" i="4" s="1"/>
  <c r="D21" i="4"/>
  <c r="C21" i="4"/>
  <c r="F20" i="4"/>
  <c r="E20" i="4"/>
  <c r="B20" i="4" s="1"/>
  <c r="D20" i="4"/>
  <c r="C20" i="4"/>
  <c r="F19" i="4"/>
  <c r="E19" i="4"/>
  <c r="B19" i="4" s="1"/>
  <c r="D19" i="4"/>
  <c r="C19" i="4"/>
  <c r="F18" i="4"/>
  <c r="E18" i="4"/>
  <c r="B18" i="4" s="1"/>
  <c r="D18" i="4"/>
  <c r="C18" i="4"/>
  <c r="F17" i="4"/>
  <c r="E17" i="4"/>
  <c r="B17" i="4" s="1"/>
  <c r="D17" i="4"/>
  <c r="C17" i="4"/>
  <c r="F16" i="4"/>
  <c r="E16" i="4"/>
  <c r="B16" i="4" s="1"/>
  <c r="D16" i="4"/>
  <c r="C16" i="4"/>
  <c r="F15" i="4"/>
  <c r="E15" i="4"/>
  <c r="B15" i="4" s="1"/>
  <c r="D15" i="4"/>
  <c r="C15" i="4"/>
  <c r="F14" i="4"/>
  <c r="E14" i="4"/>
  <c r="B14" i="4" s="1"/>
  <c r="D14" i="4"/>
  <c r="C14" i="4"/>
  <c r="F13" i="4"/>
  <c r="E13" i="4"/>
  <c r="B13" i="4" s="1"/>
  <c r="D13" i="4"/>
  <c r="C13" i="4"/>
  <c r="F12" i="4"/>
  <c r="E12" i="4"/>
  <c r="B12" i="4" s="1"/>
  <c r="D12" i="4"/>
  <c r="C12" i="4"/>
  <c r="F11" i="4"/>
  <c r="E11" i="4"/>
  <c r="B11" i="4" s="1"/>
  <c r="D11" i="4"/>
  <c r="C11" i="4"/>
  <c r="F10" i="4"/>
  <c r="E10" i="4"/>
  <c r="B10" i="4" s="1"/>
  <c r="D10" i="4"/>
  <c r="C10" i="4"/>
  <c r="F9" i="4"/>
  <c r="E9" i="4"/>
  <c r="B9" i="4" s="1"/>
  <c r="D9" i="4"/>
  <c r="C9" i="4"/>
  <c r="F8" i="4"/>
  <c r="E8" i="4"/>
  <c r="B8" i="4" s="1"/>
  <c r="D8" i="4"/>
  <c r="C8" i="4"/>
  <c r="B1" i="4"/>
  <c r="B6" i="1"/>
  <c r="B7" i="1"/>
  <c r="B8" i="1"/>
  <c r="B9" i="1"/>
  <c r="B10" i="1"/>
  <c r="B11" i="1"/>
  <c r="B12" i="1"/>
  <c r="B13" i="1"/>
  <c r="B14" i="1"/>
  <c r="B15" i="1"/>
  <c r="B16" i="1"/>
  <c r="B17" i="1"/>
  <c r="B18" i="1"/>
  <c r="B19" i="1"/>
  <c r="B20" i="1"/>
  <c r="B21" i="1"/>
  <c r="B22" i="1"/>
  <c r="B23" i="1"/>
  <c r="B24" i="1"/>
  <c r="B25" i="1"/>
  <c r="B26" i="1"/>
  <c r="B27" i="1"/>
  <c r="B28" i="1"/>
  <c r="B29" i="1"/>
  <c r="B30" i="1"/>
  <c r="B31" i="1"/>
  <c r="B32" i="1"/>
  <c r="B33" i="1"/>
  <c r="B34" i="1"/>
  <c r="B35" i="1"/>
  <c r="B36" i="1"/>
  <c r="B37" i="1"/>
  <c r="B38" i="1"/>
  <c r="B39" i="1"/>
  <c r="J51" i="3" l="1"/>
  <c r="J50" i="3"/>
  <c r="J49" i="3"/>
  <c r="I49" i="3"/>
  <c r="J48" i="3"/>
  <c r="I48" i="3"/>
  <c r="J47" i="3"/>
  <c r="I47" i="3"/>
  <c r="J46" i="3"/>
  <c r="I46" i="3"/>
  <c r="J45" i="3"/>
  <c r="I45" i="3"/>
  <c r="J44" i="3"/>
  <c r="I44" i="3"/>
  <c r="J43" i="3"/>
  <c r="I43" i="3"/>
  <c r="J42" i="3"/>
  <c r="I42" i="3"/>
  <c r="J41" i="3"/>
  <c r="I41" i="3"/>
  <c r="J40" i="3"/>
  <c r="I40" i="3"/>
  <c r="J39" i="3"/>
  <c r="I39" i="3"/>
  <c r="J38" i="3"/>
  <c r="I38" i="3"/>
  <c r="J37" i="3"/>
  <c r="I37" i="3"/>
  <c r="J36" i="3"/>
  <c r="I36" i="3"/>
  <c r="J35" i="3"/>
  <c r="I35" i="3"/>
  <c r="J34" i="3"/>
  <c r="I34" i="3"/>
  <c r="J33" i="3"/>
  <c r="I33" i="3"/>
  <c r="J32" i="3"/>
  <c r="I32" i="3"/>
  <c r="J31" i="3"/>
  <c r="I31" i="3"/>
  <c r="J30" i="3"/>
  <c r="I30" i="3"/>
  <c r="J29" i="3"/>
  <c r="I29" i="3"/>
  <c r="J28" i="3"/>
  <c r="I28" i="3"/>
  <c r="J27" i="3"/>
  <c r="I27" i="3"/>
  <c r="J26" i="3"/>
  <c r="I26" i="3"/>
  <c r="J25" i="3"/>
  <c r="I25" i="3"/>
  <c r="J24" i="3"/>
  <c r="I24" i="3"/>
  <c r="J23" i="3"/>
  <c r="I23" i="3"/>
  <c r="J22" i="3"/>
  <c r="I22" i="3"/>
  <c r="J21" i="3"/>
  <c r="I21" i="3"/>
  <c r="J20" i="3"/>
  <c r="I20" i="3"/>
  <c r="J19" i="3"/>
  <c r="I19" i="3"/>
  <c r="J18" i="3"/>
  <c r="I18" i="3"/>
  <c r="J17" i="3"/>
  <c r="I17" i="3"/>
  <c r="J16" i="3"/>
  <c r="I16" i="3"/>
  <c r="J15" i="3"/>
  <c r="I15" i="3"/>
  <c r="J14" i="3"/>
  <c r="I14" i="3"/>
  <c r="J13" i="3"/>
  <c r="I13" i="3"/>
  <c r="J12" i="3"/>
  <c r="I12" i="3"/>
  <c r="J11" i="3"/>
  <c r="I11" i="3"/>
  <c r="J10" i="3"/>
  <c r="I10" i="3"/>
  <c r="J9" i="3"/>
  <c r="I9" i="3"/>
  <c r="J8" i="3"/>
  <c r="I8" i="3"/>
  <c r="J7" i="3"/>
  <c r="I7" i="3"/>
  <c r="J6" i="3"/>
  <c r="I6" i="3"/>
  <c r="J5" i="3"/>
  <c r="I5" i="3"/>
  <c r="J4" i="3"/>
  <c r="I4" i="3"/>
  <c r="J3" i="3"/>
  <c r="I3" i="3"/>
  <c r="B1" i="2"/>
  <c r="B1" i="1"/>
  <c r="C64" i="2" l="1"/>
  <c r="E63" i="2"/>
  <c r="B63" i="2" s="1"/>
  <c r="C60" i="2"/>
  <c r="E59" i="2"/>
  <c r="B59" i="2" s="1"/>
  <c r="C56" i="2"/>
  <c r="E55" i="2"/>
  <c r="B55" i="2" s="1"/>
  <c r="C52" i="2"/>
  <c r="E51" i="2"/>
  <c r="B51" i="2" s="1"/>
  <c r="C48" i="2"/>
  <c r="E47" i="2"/>
  <c r="B47" i="2" s="1"/>
  <c r="C44" i="2"/>
  <c r="E43" i="2"/>
  <c r="B43" i="2" s="1"/>
  <c r="C40" i="2"/>
  <c r="E39" i="2"/>
  <c r="B39" i="2" s="1"/>
  <c r="C36" i="2"/>
  <c r="E35" i="2"/>
  <c r="B35" i="2" s="1"/>
  <c r="C32" i="2"/>
  <c r="E31" i="2"/>
  <c r="B31" i="2" s="1"/>
  <c r="C28" i="2"/>
  <c r="E27" i="2"/>
  <c r="B27" i="2" s="1"/>
  <c r="C24" i="2"/>
  <c r="E23" i="2"/>
  <c r="B23" i="2" s="1"/>
  <c r="C20" i="2"/>
  <c r="E19" i="2"/>
  <c r="B19" i="2" s="1"/>
  <c r="C16" i="2"/>
  <c r="E15" i="2"/>
  <c r="B15" i="2" s="1"/>
  <c r="C12" i="2"/>
  <c r="E11" i="2"/>
  <c r="B11" i="2" s="1"/>
  <c r="C8" i="2"/>
  <c r="D63" i="2"/>
  <c r="F62" i="2"/>
  <c r="D59" i="2"/>
  <c r="F58" i="2"/>
  <c r="D55" i="2"/>
  <c r="F54" i="2"/>
  <c r="D51" i="2"/>
  <c r="F50" i="2"/>
  <c r="D47" i="2"/>
  <c r="F46" i="2"/>
  <c r="D43" i="2"/>
  <c r="F42" i="2"/>
  <c r="D39" i="2"/>
  <c r="F38" i="2"/>
  <c r="D35" i="2"/>
  <c r="F34" i="2"/>
  <c r="D31" i="2"/>
  <c r="F30" i="2"/>
  <c r="D27" i="2"/>
  <c r="F26" i="2"/>
  <c r="D23" i="2"/>
  <c r="F22" i="2"/>
  <c r="D19" i="2"/>
  <c r="F18" i="2"/>
  <c r="D15" i="2"/>
  <c r="F14" i="2"/>
  <c r="D11" i="2"/>
  <c r="F10" i="2"/>
  <c r="C63" i="2"/>
  <c r="E62" i="2"/>
  <c r="B62" i="2" s="1"/>
  <c r="C59" i="2"/>
  <c r="E58" i="2"/>
  <c r="B58" i="2" s="1"/>
  <c r="C55" i="2"/>
  <c r="E54" i="2"/>
  <c r="B54" i="2" s="1"/>
  <c r="C51" i="2"/>
  <c r="E50" i="2"/>
  <c r="B50" i="2" s="1"/>
  <c r="C47" i="2"/>
  <c r="E46" i="2"/>
  <c r="B46" i="2" s="1"/>
  <c r="C43" i="2"/>
  <c r="E42" i="2"/>
  <c r="B42" i="2" s="1"/>
  <c r="C39" i="2"/>
  <c r="E38" i="2"/>
  <c r="B38" i="2" s="1"/>
  <c r="C35" i="2"/>
  <c r="E34" i="2"/>
  <c r="B34" i="2" s="1"/>
  <c r="C31" i="2"/>
  <c r="E30" i="2"/>
  <c r="B30" i="2" s="1"/>
  <c r="C27" i="2"/>
  <c r="E26" i="2"/>
  <c r="B26" i="2" s="1"/>
  <c r="C23" i="2"/>
  <c r="E22" i="2"/>
  <c r="B22" i="2" s="1"/>
  <c r="C19" i="2"/>
  <c r="E18" i="2"/>
  <c r="B18" i="2" s="1"/>
  <c r="C15" i="2"/>
  <c r="E14" i="2"/>
  <c r="B14" i="2" s="1"/>
  <c r="C11" i="2"/>
  <c r="E10" i="2"/>
  <c r="B10" i="2" s="1"/>
  <c r="D62" i="2"/>
  <c r="F61" i="2"/>
  <c r="D58" i="2"/>
  <c r="F57" i="2"/>
  <c r="D54" i="2"/>
  <c r="F53" i="2"/>
  <c r="D50" i="2"/>
  <c r="F49" i="2"/>
  <c r="D46" i="2"/>
  <c r="F45" i="2"/>
  <c r="D42" i="2"/>
  <c r="F41" i="2"/>
  <c r="D38" i="2"/>
  <c r="F37" i="2"/>
  <c r="D34" i="2"/>
  <c r="F33" i="2"/>
  <c r="D30" i="2"/>
  <c r="F29" i="2"/>
  <c r="D26" i="2"/>
  <c r="F25" i="2"/>
  <c r="D22" i="2"/>
  <c r="F21" i="2"/>
  <c r="D18" i="2"/>
  <c r="F17" i="2"/>
  <c r="D14" i="2"/>
  <c r="F13" i="2"/>
  <c r="D10" i="2"/>
  <c r="F9" i="2"/>
  <c r="C62" i="2"/>
  <c r="E61" i="2"/>
  <c r="B61" i="2" s="1"/>
  <c r="C58" i="2"/>
  <c r="E57" i="2"/>
  <c r="B57" i="2" s="1"/>
  <c r="C54" i="2"/>
  <c r="E53" i="2"/>
  <c r="B53" i="2" s="1"/>
  <c r="C50" i="2"/>
  <c r="E49" i="2"/>
  <c r="B49" i="2" s="1"/>
  <c r="C46" i="2"/>
  <c r="E45" i="2"/>
  <c r="B45" i="2" s="1"/>
  <c r="C42" i="2"/>
  <c r="E41" i="2"/>
  <c r="B41" i="2" s="1"/>
  <c r="C38" i="2"/>
  <c r="E37" i="2"/>
  <c r="B37" i="2" s="1"/>
  <c r="C34" i="2"/>
  <c r="E33" i="2"/>
  <c r="B33" i="2" s="1"/>
  <c r="C30" i="2"/>
  <c r="E29" i="2"/>
  <c r="B29" i="2" s="1"/>
  <c r="C26" i="2"/>
  <c r="E25" i="2"/>
  <c r="B25" i="2" s="1"/>
  <c r="C22" i="2"/>
  <c r="E21" i="2"/>
  <c r="B21" i="2" s="1"/>
  <c r="C18" i="2"/>
  <c r="E17" i="2"/>
  <c r="B17" i="2" s="1"/>
  <c r="C14" i="2"/>
  <c r="E13" i="2"/>
  <c r="B13" i="2" s="1"/>
  <c r="C10" i="2"/>
  <c r="E9" i="2"/>
  <c r="B9" i="2" s="1"/>
  <c r="E64" i="2"/>
  <c r="B64" i="2" s="1"/>
  <c r="C61" i="2"/>
  <c r="E60" i="2"/>
  <c r="B60" i="2" s="1"/>
  <c r="C57" i="2"/>
  <c r="E56" i="2"/>
  <c r="B56" i="2" s="1"/>
  <c r="C53" i="2"/>
  <c r="E52" i="2"/>
  <c r="B52" i="2" s="1"/>
  <c r="C49" i="2"/>
  <c r="E48" i="2"/>
  <c r="B48" i="2" s="1"/>
  <c r="C45" i="2"/>
  <c r="E44" i="2"/>
  <c r="B44" i="2" s="1"/>
  <c r="C41" i="2"/>
  <c r="E40" i="2"/>
  <c r="B40" i="2" s="1"/>
  <c r="C37" i="2"/>
  <c r="E36" i="2"/>
  <c r="B36" i="2" s="1"/>
  <c r="C33" i="2"/>
  <c r="E32" i="2"/>
  <c r="B32" i="2" s="1"/>
  <c r="C29" i="2"/>
  <c r="E28" i="2"/>
  <c r="B28" i="2" s="1"/>
  <c r="C25" i="2"/>
  <c r="E24" i="2"/>
  <c r="B24" i="2" s="1"/>
  <c r="C21" i="2"/>
  <c r="E20" i="2"/>
  <c r="B20" i="2" s="1"/>
  <c r="C17" i="2"/>
  <c r="E16" i="2"/>
  <c r="B16" i="2" s="1"/>
  <c r="C13" i="2"/>
  <c r="E12" i="2"/>
  <c r="B12" i="2" s="1"/>
  <c r="C9" i="2"/>
  <c r="E8" i="2"/>
  <c r="B8" i="2" s="1"/>
  <c r="D64" i="2"/>
  <c r="F63" i="2"/>
  <c r="D60" i="2"/>
  <c r="F59" i="2"/>
  <c r="D56" i="2"/>
  <c r="F55" i="2"/>
  <c r="D52" i="2"/>
  <c r="F51" i="2"/>
  <c r="D48" i="2"/>
  <c r="F47" i="2"/>
  <c r="D44" i="2"/>
  <c r="F43" i="2"/>
  <c r="D40" i="2"/>
  <c r="F39" i="2"/>
  <c r="D36" i="2"/>
  <c r="F35" i="2"/>
  <c r="D32" i="2"/>
  <c r="F31" i="2"/>
  <c r="D28" i="2"/>
  <c r="F27" i="2"/>
  <c r="D24" i="2"/>
  <c r="F23" i="2"/>
  <c r="D20" i="2"/>
  <c r="F19" i="2"/>
  <c r="D16" i="2"/>
  <c r="F15" i="2"/>
  <c r="D12" i="2"/>
  <c r="F11" i="2"/>
  <c r="D8" i="2"/>
  <c r="F64" i="2"/>
  <c r="D45" i="2"/>
  <c r="F32" i="2"/>
  <c r="D13" i="2"/>
  <c r="D57" i="2"/>
  <c r="F44" i="2"/>
  <c r="D25" i="2"/>
  <c r="F12" i="2"/>
  <c r="F56" i="2"/>
  <c r="D37" i="2"/>
  <c r="F24" i="2"/>
  <c r="D49" i="2"/>
  <c r="F36" i="2"/>
  <c r="D17" i="2"/>
  <c r="D61" i="2"/>
  <c r="F48" i="2"/>
  <c r="D29" i="2"/>
  <c r="F16" i="2"/>
  <c r="F60" i="2"/>
  <c r="D41" i="2"/>
  <c r="F28" i="2"/>
  <c r="D9" i="2"/>
  <c r="D53" i="2"/>
  <c r="F40" i="2"/>
  <c r="D21" i="2"/>
  <c r="F8" i="2"/>
  <c r="F52" i="2"/>
  <c r="D33" i="2"/>
  <c r="F20" i="2"/>
  <c r="B5" i="1"/>
</calcChain>
</file>

<file path=xl/sharedStrings.xml><?xml version="1.0" encoding="utf-8"?>
<sst xmlns="http://schemas.openxmlformats.org/spreadsheetml/2006/main" count="682" uniqueCount="358">
  <si>
    <t>Instructions: Insert latest eSPAR assessment results into table below</t>
  </si>
  <si>
    <t>Reference code</t>
  </si>
  <si>
    <t>Capacity code</t>
  </si>
  <si>
    <t>Capacity name</t>
  </si>
  <si>
    <t>Indicator code</t>
  </si>
  <si>
    <t>Indicator name</t>
  </si>
  <si>
    <t>Year</t>
  </si>
  <si>
    <t>Value</t>
  </si>
  <si>
    <t>C.1</t>
  </si>
  <si>
    <t>Policy, Legal and normative Instruments to implement IHR</t>
  </si>
  <si>
    <t>C.1.1</t>
  </si>
  <si>
    <t>Policy, legal and normative instruments</t>
  </si>
  <si>
    <t>C.1.2</t>
  </si>
  <si>
    <t>Gender Equality in health emergencies</t>
  </si>
  <si>
    <t>C.2</t>
  </si>
  <si>
    <t>IHR Coordination, National IHR Focal Point functions and advocacy</t>
  </si>
  <si>
    <t>C.2.1</t>
  </si>
  <si>
    <t>National IHR Focal Point functions</t>
  </si>
  <si>
    <t>C.2.2</t>
  </si>
  <si>
    <t>Multisectoral IHR coordination mechanisms</t>
  </si>
  <si>
    <t>C.2.3</t>
  </si>
  <si>
    <t>Advocacy for IHR implementation</t>
  </si>
  <si>
    <t>C.3</t>
  </si>
  <si>
    <t>Financing</t>
  </si>
  <si>
    <t>C.3.1</t>
  </si>
  <si>
    <t>Financing for IHR implementation</t>
  </si>
  <si>
    <t>C.3.2</t>
  </si>
  <si>
    <t>Financing for Public Health Emergency Response</t>
  </si>
  <si>
    <t>C.4</t>
  </si>
  <si>
    <t>Laboratory</t>
  </si>
  <si>
    <t>C.4.1</t>
  </si>
  <si>
    <t>Specimen referral and transport system</t>
  </si>
  <si>
    <t>C.4.2</t>
  </si>
  <si>
    <t>Implementation of a laboratory biosafety and biosecurity regime</t>
  </si>
  <si>
    <t>C.4.3</t>
  </si>
  <si>
    <t>Laboratory quality system</t>
  </si>
  <si>
    <t>C.4.4</t>
  </si>
  <si>
    <t>Laboratory testing capacity modalities</t>
  </si>
  <si>
    <t>C.4.5</t>
  </si>
  <si>
    <t>Effective national diagnostic network</t>
  </si>
  <si>
    <t>C.5</t>
  </si>
  <si>
    <t>Surveillance</t>
  </si>
  <si>
    <t>C.5.1</t>
  </si>
  <si>
    <t>Early warning surveillance function</t>
  </si>
  <si>
    <t>C.5.2</t>
  </si>
  <si>
    <t>Event management (i.e., verification, investigation, analysis, and dissemination of information)</t>
  </si>
  <si>
    <t>C.6</t>
  </si>
  <si>
    <t>Human resources</t>
  </si>
  <si>
    <t>C.6.1</t>
  </si>
  <si>
    <t>Human resources for implementation of IHR</t>
  </si>
  <si>
    <t>C.6.2</t>
  </si>
  <si>
    <t>Workforce surge during a public health event</t>
  </si>
  <si>
    <t>C.7</t>
  </si>
  <si>
    <t>Health emergency management</t>
  </si>
  <si>
    <t>C.7.1</t>
  </si>
  <si>
    <t>Planning for health emergencies</t>
  </si>
  <si>
    <t>C.7.2</t>
  </si>
  <si>
    <t>Management of health emergency response</t>
  </si>
  <si>
    <t>C.7.3</t>
  </si>
  <si>
    <t>Emergency logistic and supply chain management</t>
  </si>
  <si>
    <t>C.8</t>
  </si>
  <si>
    <t>Health services provision</t>
  </si>
  <si>
    <t>C.8.1</t>
  </si>
  <si>
    <t>Case management</t>
  </si>
  <si>
    <t>C.8.2</t>
  </si>
  <si>
    <t>Utilization of health services</t>
  </si>
  <si>
    <t>C.8.3</t>
  </si>
  <si>
    <t>Continuity of essential health services (EHS)</t>
  </si>
  <si>
    <t>C.9</t>
  </si>
  <si>
    <t>Infection prevention and control (IPC)</t>
  </si>
  <si>
    <t>C.9.1</t>
  </si>
  <si>
    <t>IPC programmes</t>
  </si>
  <si>
    <t>C.9.2</t>
  </si>
  <si>
    <t>Health care-associated infections (HCAI) surveillance</t>
  </si>
  <si>
    <t>C.9.3</t>
  </si>
  <si>
    <t>Safe environment in health facilities</t>
  </si>
  <si>
    <t>C.10</t>
  </si>
  <si>
    <t>Risk communication and Community Engagement (RCCE)</t>
  </si>
  <si>
    <t>C.10.1</t>
  </si>
  <si>
    <t>RCCE system for emergencies</t>
  </si>
  <si>
    <t>C.10.2</t>
  </si>
  <si>
    <t>Risk communication</t>
  </si>
  <si>
    <t>C.10.3</t>
  </si>
  <si>
    <t>Community engagement</t>
  </si>
  <si>
    <t>C.11</t>
  </si>
  <si>
    <t>Point of Entry (POE) and Border Health</t>
  </si>
  <si>
    <t>C.11.1</t>
  </si>
  <si>
    <t>Core capacity requirements at all times for PoEs (airports, ports and ground crossings)</t>
  </si>
  <si>
    <t>C.11.2</t>
  </si>
  <si>
    <t>Public health response at points of entry</t>
  </si>
  <si>
    <t>C.11.3</t>
  </si>
  <si>
    <t>Risk-based approach to international travel-related measures</t>
  </si>
  <si>
    <t>C.12</t>
  </si>
  <si>
    <t>Zoonotic diseases</t>
  </si>
  <si>
    <t>C.12.1</t>
  </si>
  <si>
    <t>One Health collaborative efforts across sectors on activities to address zoonoses</t>
  </si>
  <si>
    <t>C.13</t>
  </si>
  <si>
    <t>Food Safety</t>
  </si>
  <si>
    <t>C.13.1</t>
  </si>
  <si>
    <t>Multisectoral collaboration mechanism for food safety events</t>
  </si>
  <si>
    <t>C.14</t>
  </si>
  <si>
    <t>Chemical Events</t>
  </si>
  <si>
    <t>C.14.1</t>
  </si>
  <si>
    <t>Resources for detection and alert</t>
  </si>
  <si>
    <t>C.15</t>
  </si>
  <si>
    <t>Radiation Emergencies</t>
  </si>
  <si>
    <t>C.15.1</t>
  </si>
  <si>
    <t>Capacity and resources</t>
  </si>
  <si>
    <t>Instructions: Select JEE version used in latest external assessment below, then insert JEE assessment results into table. It is important that the JEE version should not be changed after values have been entered</t>
  </si>
  <si>
    <t>JEE version</t>
  </si>
  <si>
    <t>Technical area code</t>
  </si>
  <si>
    <t>Technical area name</t>
  </si>
  <si>
    <t>Instructions: If the latest JEE assessment used JEE version 1 or 2, please estimate scores under the JEE version 3 framework and insert into table</t>
  </si>
  <si>
    <t>Indicator codes by version</t>
  </si>
  <si>
    <t>Indicator names by version</t>
  </si>
  <si>
    <t>Technical area codes by version</t>
  </si>
  <si>
    <t>Technical area names by version</t>
  </si>
  <si>
    <t>P.1.1</t>
  </si>
  <si>
    <t>P1.1</t>
  </si>
  <si>
    <t>Legislation, laws, regulations, administrative requirements, policies</t>
  </si>
  <si>
    <t>Legal instruments</t>
  </si>
  <si>
    <t>P1</t>
  </si>
  <si>
    <t>Legislation and Financing</t>
  </si>
  <si>
    <t>P.1.2</t>
  </si>
  <si>
    <t>P1.2</t>
  </si>
  <si>
    <t>The state can demonstrate that it has adjusted and aligned its domestic legislation</t>
  </si>
  <si>
    <t>Gender equity and equality in health emergencies</t>
  </si>
  <si>
    <t>P.2.1</t>
  </si>
  <si>
    <t>P.1.3</t>
  </si>
  <si>
    <t>P2.1</t>
  </si>
  <si>
    <t>A functional mechanism is established for the coordination and integration</t>
  </si>
  <si>
    <t>A financing mechanism and funds are available for timely response to public health emergencies</t>
  </si>
  <si>
    <t>P2</t>
  </si>
  <si>
    <t>IHR Coordination, Communication and Advocacy</t>
  </si>
  <si>
    <t>P.3.1</t>
  </si>
  <si>
    <t>P2.2</t>
  </si>
  <si>
    <t>Antimicrobial resistance (AMR) detection</t>
  </si>
  <si>
    <t>Financing for public health emergency response</t>
  </si>
  <si>
    <t>Antimicrobial Resistance</t>
  </si>
  <si>
    <t>P.3.2</t>
  </si>
  <si>
    <t>P3.1</t>
  </si>
  <si>
    <t>Surveillance of infections caused by AMR pathogens</t>
  </si>
  <si>
    <t>P3</t>
  </si>
  <si>
    <t>IHR coordination, National IHR Focal Point functions and advocacy</t>
  </si>
  <si>
    <t>P.3.3</t>
  </si>
  <si>
    <t>P3.2</t>
  </si>
  <si>
    <t>Healthcare associated infection (HCAI) prevention and control programs</t>
  </si>
  <si>
    <t>Multisectoral coordination mechanisms</t>
  </si>
  <si>
    <t>P.3.4</t>
  </si>
  <si>
    <t>P3.3</t>
  </si>
  <si>
    <t>Antimicrobial stewardship activities</t>
  </si>
  <si>
    <t>Strategic planning for IHR, preparedness or health security</t>
  </si>
  <si>
    <t>P.4.1</t>
  </si>
  <si>
    <t>P4.1</t>
  </si>
  <si>
    <t>Surveillance systems in place for priority zoonotic diseases/pathogens</t>
  </si>
  <si>
    <t>Multisectoral coordination on AMR</t>
  </si>
  <si>
    <t>P4</t>
  </si>
  <si>
    <t>Zoonotic Disease</t>
  </si>
  <si>
    <t>Antimicrobial resistance (AMR)</t>
  </si>
  <si>
    <t>P.4.2</t>
  </si>
  <si>
    <t>P4.2</t>
  </si>
  <si>
    <t>Veterinary or Animal Health Workforce</t>
  </si>
  <si>
    <t>Surveillance of AMR</t>
  </si>
  <si>
    <t>P.4.3</t>
  </si>
  <si>
    <t>P4.3</t>
  </si>
  <si>
    <t>Mechanisms for responding to infectious zoonoses and potential zoonoses</t>
  </si>
  <si>
    <t>Prevention of MDRO</t>
  </si>
  <si>
    <t>P.5.1</t>
  </si>
  <si>
    <t>P4.4</t>
  </si>
  <si>
    <t>Surveillance systems in place for the detection and monitoring of foodborne diseases and food contamination</t>
  </si>
  <si>
    <t>Optimal use of antimicrobial medicines in human health</t>
  </si>
  <si>
    <t>P.6.1</t>
  </si>
  <si>
    <t>P.5.2</t>
  </si>
  <si>
    <t>P4.5</t>
  </si>
  <si>
    <t>Whole-of-Government biosafety and biosecurity system is in place for human, animal, and agriculture</t>
  </si>
  <si>
    <t>Mechanisms are established and functioning for the response and management of food safety emergencies</t>
  </si>
  <si>
    <t>Optimal use of antimicrobial medicines in animal health and agriculture</t>
  </si>
  <si>
    <t>Biosafety and Biosecurity</t>
  </si>
  <si>
    <t>P.6.2</t>
  </si>
  <si>
    <t>P5.1</t>
  </si>
  <si>
    <t>Biosafety and biosecurity training and practices</t>
  </si>
  <si>
    <t>Surveillance of zoonotic diseases</t>
  </si>
  <si>
    <t>P5</t>
  </si>
  <si>
    <t>Zoonotic disease</t>
  </si>
  <si>
    <t>P.7.1</t>
  </si>
  <si>
    <t>P5.2</t>
  </si>
  <si>
    <t>Vaccine coverage (measles) as part of national program</t>
  </si>
  <si>
    <t>Response to zoonotic diseases</t>
  </si>
  <si>
    <t>Immunization</t>
  </si>
  <si>
    <t>P.7.2</t>
  </si>
  <si>
    <t>P5.3</t>
  </si>
  <si>
    <t>National vaccine access and delivery</t>
  </si>
  <si>
    <t>Sanitary animal production practices</t>
  </si>
  <si>
    <t>D.1.1</t>
  </si>
  <si>
    <t>P6.1</t>
  </si>
  <si>
    <t>Laboratory testing for detection of priority diseases</t>
  </si>
  <si>
    <t>Surveillance of foodborne diseases and contamination</t>
  </si>
  <si>
    <t>P6</t>
  </si>
  <si>
    <t>National Laboratory System</t>
  </si>
  <si>
    <t>Food safety</t>
  </si>
  <si>
    <t>D.1.2</t>
  </si>
  <si>
    <t>P6.2</t>
  </si>
  <si>
    <t>Response and management of food safety emergencies</t>
  </si>
  <si>
    <t>D.1.3</t>
  </si>
  <si>
    <t>P7.1</t>
  </si>
  <si>
    <t>Effective modern point of care and laboratory based diagnostics</t>
  </si>
  <si>
    <t>Whole-of-government biosafety and biosecurity system is in place for human, animal and agriculture facilities</t>
  </si>
  <si>
    <t>P7</t>
  </si>
  <si>
    <t>Biosafety and biosecurity</t>
  </si>
  <si>
    <t>D.1.4</t>
  </si>
  <si>
    <t>P7.2</t>
  </si>
  <si>
    <t>Laboratory Quality System</t>
  </si>
  <si>
    <t>Biosafety and biosecurity training and practices in all relevant sectors (including human, animal and agriculture)</t>
  </si>
  <si>
    <t>D.2.1</t>
  </si>
  <si>
    <t>P8.1</t>
  </si>
  <si>
    <t>Indicator and event based surveillance systems</t>
  </si>
  <si>
    <t>Vaccine coverage (measles) as part of national programme</t>
  </si>
  <si>
    <t>P8</t>
  </si>
  <si>
    <t>Real-Time Surveillance</t>
  </si>
  <si>
    <t>D.2.2</t>
  </si>
  <si>
    <t>P8.2</t>
  </si>
  <si>
    <t>Inter-operable, interconnected, electronic real-time reporting system</t>
  </si>
  <si>
    <t>D.2.3</t>
  </si>
  <si>
    <t>P8.3</t>
  </si>
  <si>
    <t>Analysis of surveillance data</t>
  </si>
  <si>
    <t>Mass vaccination for epidemics of VPDs</t>
  </si>
  <si>
    <t>D.2.4</t>
  </si>
  <si>
    <t>D1.1</t>
  </si>
  <si>
    <t>Syndromic surveillance systems</t>
  </si>
  <si>
    <t>D1</t>
  </si>
  <si>
    <t>National laboratory systems laboratory</t>
  </si>
  <si>
    <t>D.3.1</t>
  </si>
  <si>
    <t>D1.2</t>
  </si>
  <si>
    <t>System for efficient reporting to WHO, FAO and OIE</t>
  </si>
  <si>
    <t>Reporting</t>
  </si>
  <si>
    <t>D.3.2</t>
  </si>
  <si>
    <t>D1.3</t>
  </si>
  <si>
    <t>Reporting network and protocols in country</t>
  </si>
  <si>
    <t>D.4.1</t>
  </si>
  <si>
    <t>D1.4</t>
  </si>
  <si>
    <t>An up-to-date multi-sectoral workforce strategy is in place</t>
  </si>
  <si>
    <t>Human Resources (Animal and human health sector)</t>
  </si>
  <si>
    <t>D.4.2</t>
  </si>
  <si>
    <t>D2.1</t>
  </si>
  <si>
    <t>Human resources are available to effectively implement IHR</t>
  </si>
  <si>
    <t>D2</t>
  </si>
  <si>
    <t>R.1.1</t>
  </si>
  <si>
    <t>D.4.3</t>
  </si>
  <si>
    <t>D2.2</t>
  </si>
  <si>
    <t>Multi-hazard National Public Health Emergency Preparedness and Response Plan</t>
  </si>
  <si>
    <t>In-service trainings are available</t>
  </si>
  <si>
    <t>Event verification and investigation</t>
  </si>
  <si>
    <t>Preparedness</t>
  </si>
  <si>
    <t>R.1.2</t>
  </si>
  <si>
    <t>D.4.4</t>
  </si>
  <si>
    <t>D2.3</t>
  </si>
  <si>
    <t>Priority public health risks and resources are mapped and utilized</t>
  </si>
  <si>
    <t>FETP or other applied epidemiology training programme in place</t>
  </si>
  <si>
    <t>Analysis and information sharing</t>
  </si>
  <si>
    <t>R.2.1</t>
  </si>
  <si>
    <t>D3.1</t>
  </si>
  <si>
    <t>Capacity to Activate Emergency Operations</t>
  </si>
  <si>
    <t>Multisectoral workforce strategy</t>
  </si>
  <si>
    <t>D3</t>
  </si>
  <si>
    <t>Emergency Response Operations</t>
  </si>
  <si>
    <t>R.2.2</t>
  </si>
  <si>
    <t>D3.2</t>
  </si>
  <si>
    <t>Emergency Operations Center Operating Procedures and Plans</t>
  </si>
  <si>
    <t>R.2.3</t>
  </si>
  <si>
    <t>D3.3</t>
  </si>
  <si>
    <t xml:space="preserve">Emergency Operations Program </t>
  </si>
  <si>
    <t>Workforce training</t>
  </si>
  <si>
    <t>R.2.4</t>
  </si>
  <si>
    <t>D3.4</t>
  </si>
  <si>
    <t>Case management procedures are implemented for IHR relevant hazards</t>
  </si>
  <si>
    <t>R.3.1</t>
  </si>
  <si>
    <t>R1.1</t>
  </si>
  <si>
    <t>Public Health and Security Authorities, (e.g. Law Enforcement, Border Control, Customs)</t>
  </si>
  <si>
    <t>Emergency Operations Program</t>
  </si>
  <si>
    <t>Emergency risk assessment and readiness</t>
  </si>
  <si>
    <t>R1</t>
  </si>
  <si>
    <t>Linking Public Health and Security Authorities</t>
  </si>
  <si>
    <t>R.4.1</t>
  </si>
  <si>
    <t>R1.2</t>
  </si>
  <si>
    <t>System is in place for sending and receiving medical countermeasures during a public health emergency</t>
  </si>
  <si>
    <t>Public health emergency operations centre (PHEOC)</t>
  </si>
  <si>
    <t>Medical Countermeasures</t>
  </si>
  <si>
    <t>R.4.2</t>
  </si>
  <si>
    <t>R1.3</t>
  </si>
  <si>
    <t>System is in place for sending and receiving health personnel during a public health emergency</t>
  </si>
  <si>
    <t>R.5.1</t>
  </si>
  <si>
    <t>R1.4</t>
  </si>
  <si>
    <t>Risk Communication Systems (plans, mechanisms, etc.)</t>
  </si>
  <si>
    <t>Activation and coordination of health personnel in a public health emergency</t>
  </si>
  <si>
    <t>Risk Communication</t>
  </si>
  <si>
    <t>R.5.2</t>
  </si>
  <si>
    <t>R.4.3</t>
  </si>
  <si>
    <t>R1.5</t>
  </si>
  <si>
    <t>Internal and Partner Communication and Coordination</t>
  </si>
  <si>
    <t>Case management procedures implemented for IHR relevant hazards</t>
  </si>
  <si>
    <t>R.5.3</t>
  </si>
  <si>
    <t>R1.6</t>
  </si>
  <si>
    <t>Public Communication</t>
  </si>
  <si>
    <t>Research, development and innovation</t>
  </si>
  <si>
    <t>R.5.4</t>
  </si>
  <si>
    <t>R2.1</t>
  </si>
  <si>
    <t>Communication Engagement with Affected Communities</t>
  </si>
  <si>
    <t>Public health and security authorities (e.g. law enforcement, border control, customs) are linked during a suspect or confirmed biological, chemical or radiological event</t>
  </si>
  <si>
    <t>R2</t>
  </si>
  <si>
    <t>Linking public health and security authorities</t>
  </si>
  <si>
    <t>R.5.5</t>
  </si>
  <si>
    <t>R3.1</t>
  </si>
  <si>
    <t>Dynamic Listening and Rumour Management</t>
  </si>
  <si>
    <t>R3</t>
  </si>
  <si>
    <t>PoE.1</t>
  </si>
  <si>
    <t>R3.2</t>
  </si>
  <si>
    <t>Routine capacities are established at PoE</t>
  </si>
  <si>
    <t>Events Points of Entry (PoEs)</t>
  </si>
  <si>
    <t>PoE.2</t>
  </si>
  <si>
    <t>R3.3</t>
  </si>
  <si>
    <t>Effective Public Health Response at Points of Entry</t>
  </si>
  <si>
    <t>CE.1</t>
  </si>
  <si>
    <t>R4.1</t>
  </si>
  <si>
    <t>Mechanisms are established and functioning for detecting and responding to chemical events or emergencies</t>
  </si>
  <si>
    <t>R4</t>
  </si>
  <si>
    <t>CE.2</t>
  </si>
  <si>
    <t>R4.2</t>
  </si>
  <si>
    <t>Enabling environment is in place for management of chemical Events</t>
  </si>
  <si>
    <t>HCAI surveillance</t>
  </si>
  <si>
    <t>RE.1</t>
  </si>
  <si>
    <t>R4.3</t>
  </si>
  <si>
    <t>Mechanisms are established and functioning for detecting and responding to radiological and nuclear emergencies.</t>
  </si>
  <si>
    <t>RE.2</t>
  </si>
  <si>
    <t>R5.1</t>
  </si>
  <si>
    <t>Enabling environment is in place for management of Radiation Emergencies</t>
  </si>
  <si>
    <t>RCCE systems for emergencies</t>
  </si>
  <si>
    <t>R5</t>
  </si>
  <si>
    <t>Risk communication and community engagement (RCCE)</t>
  </si>
  <si>
    <t>R5.2</t>
  </si>
  <si>
    <t>R5.3</t>
  </si>
  <si>
    <t>PoE1</t>
  </si>
  <si>
    <t>PoE</t>
  </si>
  <si>
    <t>PoEs and border health</t>
  </si>
  <si>
    <t>PoE2</t>
  </si>
  <si>
    <t>Public health response at PoEs</t>
  </si>
  <si>
    <t>PoE3</t>
  </si>
  <si>
    <t>CE1</t>
  </si>
  <si>
    <t>Mechanisms established and functioning for detecting and responding to chemical events or emergencies</t>
  </si>
  <si>
    <t>CE</t>
  </si>
  <si>
    <t>Chemical events</t>
  </si>
  <si>
    <t>CE2</t>
  </si>
  <si>
    <t>Enabling environment in place for management of chemical event</t>
  </si>
  <si>
    <t>RE1</t>
  </si>
  <si>
    <t>Mechanisms established and functioning for detecting and responding to radiological and nuclear emergencies</t>
  </si>
  <si>
    <t>RE</t>
  </si>
  <si>
    <t>Radiation emergencies</t>
  </si>
  <si>
    <t>RE2</t>
  </si>
  <si>
    <t>Enabling environment in place for management of radiological and nuclear emergencies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</si>
</sst>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font>
      <sz val="11"/>
      <color theme="1"/>
      <name val="Calibri"/>
      <family val="2"/>
      <scheme val="minor"/>
    </font>
    <font>
      <sz val="11"/>
      <color rgb="FF3F3F76"/>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b/>
      <sz val="18"/>
      <color theme="0"/>
      <name val="Calibri"/>
      <family val="2"/>
      <scheme val="minor"/>
    </font>
    <font>
      <b/>
      <sz val="11"/>
      <name val="Calibri"/>
      <family val="2"/>
      <scheme val="minor"/>
    </font>
    <font>
      <sz val="8"/>
      <name val="Calibri"/>
      <family val="2"/>
      <scheme val="minor"/>
    </font>
  </fonts>
  <fills count="8">
    <fill>
      <patternFill patternType="none"/>
    </fill>
    <fill>
      <patternFill patternType="gray125"/>
    </fill>
    <fill>
      <patternFill patternType="solid">
        <fgColor rgb="FFFFCC99"/>
      </patternFill>
    </fill>
    <fill>
      <patternFill patternType="solid">
        <fgColor theme="4"/>
      </patternFill>
    </fill>
    <fill>
      <patternFill patternType="solid">
        <fgColor rgb="FF1E7FB8"/>
        <bgColor indexed="64"/>
      </patternFill>
    </fill>
    <fill>
      <patternFill patternType="solid">
        <fgColor rgb="FFE6E6E6"/>
        <bgColor indexed="64"/>
      </patternFill>
    </fill>
    <fill>
      <patternFill patternType="solid">
        <fgColor theme="4"/>
        <bgColor indexed="64"/>
      </patternFill>
    </fill>
    <fill>
      <patternFill patternType="solid">
        <fgColor theme="2" tint="-9.9978637043366805E-2"/>
        <bgColor indexed="64"/>
      </patternFill>
    </fill>
  </fills>
  <borders count="6">
    <border>
      <left/>
      <right/>
      <top/>
      <bottom/>
      <diagonal/>
    </border>
    <border>
      <left style="thin">
        <color rgb="FF7F7F7F"/>
      </left>
      <right style="thin">
        <color rgb="FF7F7F7F"/>
      </right>
      <top style="thin">
        <color rgb="FF7F7F7F"/>
      </top>
      <bottom style="thin">
        <color rgb="FF7F7F7F"/>
      </bottom>
      <diagonal/>
    </border>
    <border>
      <left style="thin">
        <color auto="1"/>
      </left>
      <right style="thin">
        <color auto="1"/>
      </right>
      <top style="thin">
        <color auto="1"/>
      </top>
      <bottom/>
      <diagonal/>
    </border>
    <border>
      <left/>
      <right/>
      <top style="hair">
        <color indexed="64"/>
      </top>
      <bottom style="hair">
        <color indexed="64"/>
      </bottom>
      <diagonal/>
    </border>
    <border>
      <left style="thin">
        <color indexed="64"/>
      </left>
      <right style="thin">
        <color indexed="64"/>
      </right>
      <top style="thin">
        <color rgb="FF7F7F7F"/>
      </top>
      <bottom style="thin">
        <color indexed="64"/>
      </bottom>
      <diagonal/>
    </border>
    <border>
      <left style="thin">
        <color indexed="64"/>
      </left>
      <right style="thin">
        <color indexed="64"/>
      </right>
      <top/>
      <bottom style="thin">
        <color indexed="64"/>
      </bottom>
      <diagonal/>
    </border>
  </borders>
  <cellStyleXfs count="6">
    <xf numFmtId="0" fontId="0" fillId="0" borderId="0"/>
    <xf numFmtId="0" fontId="1" fillId="2" borderId="1" applyNumberFormat="0" applyAlignment="0" applyProtection="0"/>
    <xf numFmtId="0" fontId="3" fillId="0" borderId="0" applyNumberFormat="0" applyFill="0" applyBorder="0" applyAlignment="0" applyProtection="0"/>
    <xf numFmtId="0" fontId="4" fillId="3" borderId="0" applyNumberFormat="0" applyBorder="0" applyAlignment="0" applyProtection="0"/>
    <xf numFmtId="0" fontId="6" fillId="5" borderId="0" applyNumberFormat="0" applyAlignment="0" applyProtection="0">
      <alignment vertical="center"/>
    </xf>
    <xf numFmtId="0" fontId="2" fillId="6" borderId="0" applyNumberFormat="0" applyAlignment="0" applyProtection="0">
      <alignment vertical="center"/>
    </xf>
  </cellStyleXfs>
  <cellXfs count="14">
    <xf numFmtId="0" fontId="0" fillId="0" borderId="0" xfId="0"/>
    <xf numFmtId="0" fontId="5" fillId="4" borderId="0" xfId="0" applyFont="1" applyFill="1"/>
    <xf numFmtId="0" fontId="5" fillId="4" borderId="0" xfId="0" applyFont="1" applyFill="1" applyAlignment="1">
      <alignment horizontal="left" vertical="center" indent="13"/>
    </xf>
    <xf numFmtId="0" fontId="5" fillId="4" borderId="0" xfId="0" applyFont="1" applyFill="1" applyAlignment="1">
      <alignment horizontal="left" vertical="center" indent="1"/>
    </xf>
    <xf numFmtId="0" fontId="3" fillId="0" borderId="0" xfId="2"/>
    <xf numFmtId="0" fontId="6" fillId="5" borderId="2" xfId="4" applyBorder="1" applyAlignment="1"/>
    <xf numFmtId="0" fontId="2" fillId="6" borderId="0" xfId="5" applyAlignment="1"/>
    <xf numFmtId="0" fontId="0" fillId="7" borderId="3" xfId="0" applyFill="1" applyBorder="1"/>
    <xf numFmtId="0" fontId="0" fillId="0" borderId="3" xfId="0" applyBorder="1"/>
    <xf numFmtId="0" fontId="1" fillId="2" borderId="1" xfId="1"/>
    <xf numFmtId="0" fontId="1" fillId="2" borderId="4" xfId="1" applyBorder="1"/>
    <xf numFmtId="0" fontId="2" fillId="3" borderId="0" xfId="3" applyFont="1" applyBorder="1"/>
    <xf numFmtId="0" fontId="0" fillId="0" borderId="5" xfId="0" applyBorder="1"/>
    <xf numFmtId="0" fontId="3" fillId="0" borderId="0" xfId="2" applyAlignment="1">
      <alignment wrapText="1"/>
    </xf>
  </cellXfs>
  <cellStyles count="6">
    <cellStyle name="Accent1" xfId="3" builtinId="29"/>
    <cellStyle name="Explanatory Text" xfId="2" builtinId="53"/>
    <cellStyle name="Heading 3 2" xfId="5" xr:uid="{DB6BAC4C-332E-4BD7-9D31-63E85585701A}"/>
    <cellStyle name="Heading 4 2" xfId="4" xr:uid="{3A465B20-681E-4339-BED2-9D279A862C3D}"/>
    <cellStyle name="Input" xfId="1" builtinId="2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externalLink" Target="externalLinks/externalLink9.xml"/><Relationship Id="rId18" Type="http://schemas.openxmlformats.org/officeDocument/2006/relationships/externalLink" Target="externalLinks/externalLink14.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externalLink" Target="externalLinks/externalLink17.xml"/><Relationship Id="rId7" Type="http://schemas.openxmlformats.org/officeDocument/2006/relationships/externalLink" Target="externalLinks/externalLink3.xml"/><Relationship Id="rId12" Type="http://schemas.openxmlformats.org/officeDocument/2006/relationships/externalLink" Target="externalLinks/externalLink8.xml"/><Relationship Id="rId17" Type="http://schemas.openxmlformats.org/officeDocument/2006/relationships/externalLink" Target="externalLinks/externalLink13.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2.xml"/><Relationship Id="rId20" Type="http://schemas.openxmlformats.org/officeDocument/2006/relationships/externalLink" Target="externalLinks/externalLink16.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24" Type="http://schemas.openxmlformats.org/officeDocument/2006/relationships/externalLink" Target="externalLinks/externalLink20.xml"/><Relationship Id="rId5" Type="http://schemas.openxmlformats.org/officeDocument/2006/relationships/externalLink" Target="externalLinks/externalLink1.xml"/><Relationship Id="rId15" Type="http://schemas.openxmlformats.org/officeDocument/2006/relationships/externalLink" Target="externalLinks/externalLink11.xml"/><Relationship Id="rId23" Type="http://schemas.openxmlformats.org/officeDocument/2006/relationships/externalLink" Target="externalLinks/externalLink19.xml"/><Relationship Id="rId28" Type="http://schemas.openxmlformats.org/officeDocument/2006/relationships/calcChain" Target="calcChain.xml"/><Relationship Id="rId10" Type="http://schemas.openxmlformats.org/officeDocument/2006/relationships/externalLink" Target="externalLinks/externalLink6.xml"/><Relationship Id="rId19" Type="http://schemas.openxmlformats.org/officeDocument/2006/relationships/externalLink" Target="externalLinks/externalLink15.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externalLink" Target="externalLinks/externalLink10.xml"/><Relationship Id="rId22" Type="http://schemas.openxmlformats.org/officeDocument/2006/relationships/externalLink" Target="externalLinks/externalLink18.xml"/><Relationship Id="rId27"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nitData/CEP/CEA%20METHODS/FINANCING%20(scaling-up,%20price%20tags)/Mental%20health%20scaling-up%20costing%20tool/Programme-level%20resource%20inputs%20(mental%20health).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pver1/Dropbox/National-level%20costing/TOOL/Draft%20HEPR%20Costing%20Tool%201.0.xlsm"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s://worldhealthorg.sharepoint.com/sites/CAP/Shared%20Documents/General/NAPHS/NAPHS%20reports/EMRO_NAPHS_reports/Iraq/prep%20Iraq%202022/practise%20dropdown.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Users/Andreas%20Richardson/Box%20Sync/4%20-%20Phase%202/14.%20NIP%20template/20230329%201000%20Draft%20NIP%20template_Preliminary.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Users/pver1/Dropbox/IHR%20for%20Odd/HIS%20GPT%20calculation%205.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Users/pver1/Dropbox/National-level%20costing/1.1%20-%20Planning,%20National/TOOL/Draft%20HEPR%20Costing%20Tool%201.2.xlsm"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Bizzay/Consultancy/WHO%20April%202018/Dasboard%20Template/Countries/South%20Sudan/Dashboard/Dashboard_Operational%20NAPHS%20South%20Sudan%20March%201,%202023%20Opp.xlsm" TargetMode="External"/></Relationships>
</file>

<file path=xl/externalLinks/_rels/externalLink16.xml.rels><?xml version="1.0" encoding="UTF-8" standalone="yes"?>
<Relationships xmlns="http://schemas.openxmlformats.org/package/2006/relationships"><Relationship Id="rId2" Type="http://schemas.microsoft.com/office/2019/04/relationships/externalLinkLongPath" Target="/Bizzay/Consultancy/WHO%20April%202018/Dasboard%20Template/Countries/All%20Countries%20Data/2023%20All%20Country%20Data/Bizzay%20Compilation%20March%203%202023/All%20REMAP%20and%20NAPHS%20Activities%20March%203%202023.xlsx?BD5FF7B2" TargetMode="External"/><Relationship Id="rId1" Type="http://schemas.openxmlformats.org/officeDocument/2006/relationships/externalLinkPath" Target="file:///\\BD5FF7B2\All%20REMAP%20and%20NAPHS%20Activities%20March%203%202023.xlsx" TargetMode="External"/></Relationships>
</file>

<file path=xl/externalLinks/_rels/externalLink17.xml.rels><?xml version="1.0" encoding="UTF-8" standalone="yes"?>
<Relationships xmlns="http://schemas.openxmlformats.org/package/2006/relationships"><Relationship Id="rId2" Type="http://schemas.microsoft.com/office/2019/04/relationships/externalLinkLongPath" Target="https://worldhealthorg.sharepoint.com/sites/CAP/Shared%20Documents/General/NAPHS/NAPHS%20reports/EMRO_NAPHS_reports/Iraq/prep%20Iraq%202022/NAPHS%20tool/Copy%20of%20NAPHS%20planning%20and%20costing%20tool_THE%20GAMBIA_COMPIL_COSTED%2022%2010%202021.xlsm?02A02800" TargetMode="External"/><Relationship Id="rId1" Type="http://schemas.openxmlformats.org/officeDocument/2006/relationships/externalLinkPath" Target="file:///\\02A02800\Copy%20of%20NAPHS%20planning%20and%20costing%20tool_THE%20GAMBIA_COMPIL_COSTED%2022%2010%202021.xlsm"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Users/Paul/Dropbox/HIS%20GPT/Excel/HIS%20GPT%20calculation.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Bizzay/My%20Document/mydocument/Consultancy/WHO%20April%202018/Dasboard%20Template/Countries/Cote'd%20Voire/Important%20Document/Prioritized%20Activiti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Paul/Dropbox/CostingWHO/IHR%20GPT/Costing%20template%20IHR%201.9.2%20GPT.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Documents%20and%20Settings/lauerj/Local%20Settings/Temporary%20Internet%20Files/Costing%20tool/Governance%20Costing%20too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Paul/Dropbox/CostingWHO/IHR%20GPT/Costing%20template%20IHR%201.9.2%20GPT%20(Paul%20Verboom's%20conflicted%20copy%202016-06-2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pver1/Dropbox/National-level%20costing/1.1%20-%20Planning,%20National/LC%20-%20Benchmarks%20Costing%20Framework%20-%20Draft%20Feb%202022%20280122%201.4.5.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Andreas%20Richardson/Box%20Sync/4%20-%20Phase%202/14.%20NIP%20template/Data/REMAP_Sean/Global%20REMAP%20dashboard%20v.2..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pver1/Dropbox/COVID%20COSTING/covid-esft-v2-plus%20plus%20Scenarios%20final%203%20month%20latest%2026%20June%20estimates.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Bizzay/Consultancy/WHO%20April%202018/Dasboard%20Template/Countries/Tanzania/Tanzania%20Dashboard/National%20Action%20Plan%20Activities_October_10_2018_Updated.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pver1/Dropbox/COVID%20COSTING/ESFT%20Plus%20Dynamic%20Country%20Tool%201.1.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pver1/Dropbox/WHO%20COVID/COVID-19%20Resource%20Requests%20list_v1.2%20with%20scalars%20GL%20AM%20PV.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ational MH programme"/>
      <sheetName val="MH training"/>
      <sheetName val="RBT (A regions)"/>
      <sheetName val="RBT (B_C regions)"/>
      <sheetName val="RBT (D_E regions)"/>
      <sheetName val="Alcohol tax (A regions)"/>
      <sheetName val="Alcohol tax (B_C regions)"/>
      <sheetName val="Alcohol tax (D_E region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t up"/>
      <sheetName val="Dash"/>
      <sheetName val="Option 1---&gt;"/>
      <sheetName val="Priority diseases"/>
      <sheetName val="MeaslesRuebella"/>
      <sheetName val="Yellow fever"/>
      <sheetName val="Rota virus"/>
      <sheetName val="Diphteria"/>
      <sheetName val="Cholera"/>
      <sheetName val="Results 1"/>
      <sheetName val="Option 2 ---&gt;"/>
      <sheetName val="IBS EBS"/>
      <sheetName val="Results 2"/>
      <sheetName val="Option 3 ---&gt;"/>
      <sheetName val="Bottom-up"/>
      <sheetName val="Database_1901"/>
      <sheetName val="Results 3"/>
      <sheetName val="Option 4 ---&gt;"/>
      <sheetName val="Similar GPT"/>
      <sheetName val="Labs"/>
      <sheetName val="Specialized Equipment"/>
      <sheetName val="Results 4"/>
      <sheetName val="DATA ---&gt;"/>
      <sheetName val="Country Database"/>
      <sheetName val="WB Population Data"/>
      <sheetName val="SIR"/>
      <sheetName val="Dashboard HIS ol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efreshError="1"/>
      <sheetData sheetId="20" refreshError="1"/>
      <sheetData sheetId="21"/>
      <sheetData sheetId="22"/>
      <sheetData sheetId="23"/>
      <sheetData sheetId="24"/>
      <sheetData sheetId="25"/>
      <sheetData sheetId="26"/>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Sheet3"/>
      <sheetName val="Sheet4"/>
      <sheetName val="practise dropdown"/>
    </sheetNames>
    <sheetDataSet>
      <sheetData sheetId="0"/>
      <sheetData sheetId="1"/>
      <sheetData sheetId="2"/>
      <sheetData sheetId="3"/>
      <sheetData sheetId="4"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a. Process - Data library"/>
      <sheetName val="Cover"/>
      <sheetName val="1. SETUP&gt;"/>
      <sheetName val="1a. Country selection"/>
      <sheetName val="2. TERMINOLOGY&gt;"/>
      <sheetName val="2a. Service delivery units"/>
      <sheetName val="2b. HEPR Capabilities"/>
      <sheetName val="2c. Priorities"/>
      <sheetName val="3. ASSESSMENTS&gt;"/>
      <sheetName val="3a. eSPAR"/>
      <sheetName val="3b. JEE"/>
      <sheetName val="3c. STAR"/>
      <sheetName val="3d. DPM"/>
      <sheetName val="3e. UHPR"/>
      <sheetName val="4. Prioritisation"/>
      <sheetName val="3f. NAPHS"/>
      <sheetName val="3g. National threats plans"/>
      <sheetName val="3h. REMAP"/>
      <sheetName val="4b. Prioritisation (all)"/>
      <sheetName val="MAPPING&gt;"/>
      <sheetName val="JEE_HEPR"/>
      <sheetName val="eSPAR_HEPR"/>
      <sheetName val="Threat_DPM_STAR"/>
      <sheetName val="DPM_STAR_HEPR"/>
      <sheetName val="REMAP_HEPR"/>
      <sheetName val="LISTS&gt;"/>
      <sheetName val="A. Country list"/>
      <sheetName val="JEE_indicators"/>
      <sheetName val="ISO 3166-1"/>
      <sheetName val="DATA&gt;&gt;"/>
      <sheetName val="SPAR 2021&gt;"/>
      <sheetName val="21Score by capacity &amp; indicator"/>
      <sheetName val="21Glossary"/>
      <sheetName val="SPAR 2022&gt;"/>
      <sheetName val="22Score by capacity &amp; indicator"/>
      <sheetName val="22Glossary"/>
      <sheetName val="JEE&gt;&gt;"/>
      <sheetName val="JEE v1 Indicator level"/>
      <sheetName val="JEE v1 Technical area level"/>
      <sheetName val="JEE v2 Indicator level"/>
      <sheetName val="JEE v2 Technical area level"/>
      <sheetName val="JEE v3 Indicator level"/>
      <sheetName val="JEE v3 Technical area level"/>
      <sheetName val="STAR&gt;"/>
      <sheetName val="Data Input"/>
      <sheetName val="Risk Matrix"/>
      <sheetName val="Hazards"/>
      <sheetName val="Consequences"/>
      <sheetName val="Helper"/>
      <sheetName val="UHPR&gt;"/>
      <sheetName val="UHPR_Indicators"/>
      <sheetName val="DPM&gt;"/>
      <sheetName val="Country profile"/>
      <sheetName val="DPM"/>
      <sheetName val="Hazard Respiratory"/>
      <sheetName val="Hazard Diarrhoeal"/>
      <sheetName val="Hazard Haemorrhagic"/>
      <sheetName val="Hazard Neurological"/>
      <sheetName val="Hazard AFI"/>
      <sheetName val="Vulnerability R"/>
      <sheetName val="Vulnerability D"/>
      <sheetName val="Vulnerability H"/>
      <sheetName val="Vulnerability N"/>
      <sheetName val="Vulnerability A"/>
      <sheetName val="Capacity"/>
      <sheetName val="Data"/>
      <sheetName val="Metadata"/>
      <sheetName val="NAPHs&gt;"/>
      <sheetName val="DASHBOARD"/>
      <sheetName val="National threat plans&gt;"/>
      <sheetName val="Threat-specific capabilities"/>
      <sheetName val="Group-specific capabilities"/>
      <sheetName val="REMAP&gt;"/>
      <sheetName val="REMAP Data"/>
      <sheetName val="GPW&gt;"/>
      <sheetName val="Intro"/>
      <sheetName val="Country view"/>
      <sheetName val="uhc_regional_summary"/>
      <sheetName val="hpop_regional_summary"/>
      <sheetName val="hep_regional_summary"/>
      <sheetName val="AAR - IAR&g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shboard"/>
      <sheetName val="Population SDG from Odd"/>
      <sheetName val="Census"/>
      <sheetName val="CRVS"/>
      <sheetName val="Surveys"/>
      <sheetName val="Total health centers"/>
      <sheetName val="All Hospitals progress"/>
      <sheetName val="All Hospitals ambitious"/>
      <sheetName val="SDG tables links"/>
      <sheetName val="10.Office Supp. &amp; Furniture"/>
      <sheetName val="Tables 14102016"/>
      <sheetName val="Tables10112016"/>
      <sheetName val="Sheet5"/>
      <sheetName val="SDG tables old"/>
      <sheetName val="HFBS old"/>
      <sheetName val="Sheet6"/>
      <sheetName val="classified SDG"/>
      <sheetName val="HFBS SDG detailed"/>
      <sheetName val="progress sdg"/>
      <sheetName val="HFBS SDG"/>
      <sheetName val="SDG curves Odd"/>
      <sheetName val="FIS"/>
      <sheetName val="Sheet11"/>
      <sheetName val="HWFS"/>
      <sheetName val="MoH NSO NPHI"/>
      <sheetName val="Outcomes"/>
      <sheetName val="4. International Salaries"/>
      <sheetName val="4. International Salaries (2)"/>
      <sheetName val="Price index &amp; exchange rates"/>
      <sheetName val="Ties"/>
      <sheetName val="DSS"/>
      <sheetName val="Provincial entities"/>
      <sheetName val="FIS data"/>
      <sheetName val="Classify"/>
      <sheetName val="Census data"/>
      <sheetName val="CVRS data"/>
      <sheetName val="Health_Infrastructure_Data"/>
      <sheetName val="Population"/>
      <sheetName val="Population (2)"/>
      <sheetName val="Population Ambitious"/>
      <sheetName val="Population Progress"/>
      <sheetName val="WB Country - Metadata"/>
      <sheetName val="g2008_1"/>
      <sheetName val="Data Health expenditure WHO"/>
      <sheetName val="Sheet2"/>
      <sheetName val="Sheet3"/>
      <sheetName val="Sheet1"/>
      <sheetName val="Sheet4"/>
      <sheetName val="CHOICE salari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sh"/>
      <sheetName val="HR surv Input"/>
      <sheetName val="C1 Surveillance HR"/>
      <sheetName val="Risk assessment example"/>
      <sheetName val="Pathogen risk assessment"/>
      <sheetName val="C1 Laboratories"/>
      <sheetName val="Output table"/>
      <sheetName val="HR surv Costs"/>
      <sheetName val="Table"/>
      <sheetName val="Pivot Activity Cost"/>
      <sheetName val="GWU Lab tool"/>
      <sheetName val="Country Database"/>
      <sheetName val="WB Population Data"/>
      <sheetName val="Databas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shboard"/>
      <sheetName val="Sheet3"/>
      <sheetName val="Settings"/>
      <sheetName val="Data2"/>
      <sheetName val="DataTable"/>
      <sheetName val="HEPR"/>
      <sheetName val="PartnerDetails"/>
      <sheetName val="FurtherAnalysisPage"/>
      <sheetName val="FurtherAnalysisPage2"/>
      <sheetName val="Analysis"/>
      <sheetName val="Technical Areass"/>
      <sheetName val="Technical area claculations"/>
      <sheetName val="Finacial Needs"/>
      <sheetName val="Sheet2"/>
      <sheetName val="Map"/>
      <sheetName val="Slicers"/>
      <sheetName val="Sheet1"/>
      <sheetName val="donor number"/>
      <sheetName val="Donor Money"/>
      <sheetName val="Sheet8"/>
      <sheetName val="Sheet9"/>
      <sheetName val="Sheet10"/>
      <sheetName val="Sheet11"/>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sheetData sheetId="14"/>
      <sheetData sheetId="15"/>
      <sheetData sheetId="16"/>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ttings"/>
      <sheetName val="DataTable"/>
      <sheetName val="Technical Areass"/>
      <sheetName val="English"/>
      <sheetName val="French"/>
      <sheetName val="Portugues"/>
      <sheetName val="(blank)"/>
      <sheetName val="Sheet1"/>
    </sheetNames>
    <sheetDataSet>
      <sheetData sheetId="0"/>
      <sheetData sheetId="1"/>
      <sheetData sheetId="2"/>
      <sheetData sheetId="3"/>
      <sheetData sheetId="4"/>
      <sheetData sheetId="5"/>
      <sheetData sheetId="6"/>
      <sheetData sheetId="7"/>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avigation tools"/>
      <sheetName val="Basic Inputs"/>
      <sheetName val="Basic Input for Tool"/>
      <sheetName val="Internal data"/>
      <sheetName val="National Legislation"/>
      <sheetName val="IHR Coordination"/>
      <sheetName val="AMR"/>
      <sheetName val="Zoonotic events"/>
      <sheetName val="Food safety"/>
      <sheetName val="Biosafety and Biosecurity"/>
      <sheetName val="Immunization"/>
      <sheetName val="Laboratory"/>
      <sheetName val="Surveillance"/>
      <sheetName val="Reporting"/>
      <sheetName val="Human resources"/>
      <sheetName val="Preparedness"/>
      <sheetName val="Emergency response"/>
      <sheetName val="Linking PH and security"/>
      <sheetName val="Medical countermeasures"/>
      <sheetName val="Risk communication"/>
      <sheetName val="PoE"/>
      <sheetName val="Chemical Events"/>
      <sheetName val="Radiation emergencies"/>
      <sheetName val="Other technical focus area"/>
      <sheetName val="Summary tables"/>
      <sheetName val="Graphiques"/>
      <sheetName val="Pie chart"/>
      <sheetName val="Pending list"/>
      <sheetName val="Procurement list"/>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art"/>
      <sheetName val="Census"/>
      <sheetName val="Exp census"/>
      <sheetName val="CRVS"/>
      <sheetName val="Exp CRVS"/>
      <sheetName val="HHS"/>
      <sheetName val="Facility based HIS"/>
      <sheetName val="Exp FB HIS"/>
      <sheetName val="Surveillance"/>
      <sheetName val="Admin"/>
      <sheetName val="NSO"/>
      <sheetName val="NPHI"/>
      <sheetName val="Country database"/>
      <sheetName val="Population"/>
      <sheetName val="Sheet1"/>
      <sheetName val="Census data"/>
      <sheetName val="WB pop data"/>
      <sheetName val="Health_Infrastructure_Data"/>
      <sheetName val="Gaul"/>
      <sheetName val="Gaul small"/>
      <sheetName val="General dat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iorisation"/>
      <sheetName val="Priorisation (2)"/>
      <sheetName val="Sheet2"/>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
      <sheetName val="Tutorial"/>
      <sheetName val="T Step 2"/>
      <sheetName val="Sheet6"/>
      <sheetName val="Set up"/>
      <sheetName val="Dashboard"/>
      <sheetName val="Start up screen"/>
      <sheetName val="Administrative inputs"/>
      <sheetName val=" HR inputs"/>
      <sheetName val="Economic inputs"/>
      <sheetName val="Salaries  per diems"/>
      <sheetName val="Meetings"/>
      <sheetName val="Consultant"/>
      <sheetName val="Printing"/>
      <sheetName val="Supervisory visits"/>
      <sheetName val="Country data"/>
      <sheetName val="Sheet7"/>
      <sheetName val="Costing building blocks"/>
      <sheetName val="Internal data"/>
      <sheetName val="Sheet3"/>
      <sheetName val="BB formulas"/>
      <sheetName val="2 Coordination"/>
      <sheetName val="Default BBs"/>
      <sheetName val="3 Surveillance"/>
      <sheetName val="4 Response"/>
      <sheetName val="5 Preparedness"/>
      <sheetName val="6 Risk comm"/>
      <sheetName val="7 HR"/>
      <sheetName val="8 Laboratory"/>
      <sheetName val="9 PoE"/>
      <sheetName val="10 Zoonotic"/>
      <sheetName val="11 Food safety"/>
      <sheetName val="12 Chemical"/>
      <sheetName val="13 Radiological"/>
      <sheetName val="14 A"/>
      <sheetName val="Sheet4"/>
      <sheetName val="Sheet8"/>
      <sheetName val="Languages"/>
      <sheetName val="Detailed results"/>
      <sheetName val="Summery results"/>
      <sheetName val="Sheet2"/>
      <sheetName val="Double counting"/>
      <sheetName val="IHR monitoring report"/>
      <sheetName val="Sheet1"/>
      <sheetName val="Costing template IHR 1.9.2 GP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rameters"/>
      <sheetName val="Data"/>
      <sheetName val="Planning &amp; collaboration"/>
      <sheetName val="Planning total cost"/>
      <sheetName val="SBA"/>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
      <sheetName val="Tutorial"/>
      <sheetName val="T Step 2"/>
      <sheetName val="Sheet6"/>
      <sheetName val="Set up"/>
      <sheetName val="Dashboard"/>
      <sheetName val="Start up screen"/>
      <sheetName val="Administrative inputs"/>
      <sheetName val=" HR inputs"/>
      <sheetName val="Economic inputs"/>
      <sheetName val="Salaries  per diems"/>
      <sheetName val="Meetings"/>
      <sheetName val="Consultant"/>
      <sheetName val="Printing"/>
      <sheetName val="Supervisory visits"/>
      <sheetName val="Country data"/>
      <sheetName val="Sheet7"/>
      <sheetName val="Costing building blocks"/>
      <sheetName val="Internal data"/>
      <sheetName val="Sheet3"/>
      <sheetName val="BB formulas"/>
      <sheetName val="Default BBs"/>
      <sheetName val="1 Regulation"/>
      <sheetName val="2 Coordination"/>
      <sheetName val="3 Surveillance"/>
      <sheetName val="4 Response"/>
      <sheetName val="5 Preparedness"/>
      <sheetName val="6 Risk comm"/>
      <sheetName val="7 HR"/>
      <sheetName val="8 Laboratory"/>
      <sheetName val="9 PoE"/>
      <sheetName val="10 Zoonotic"/>
      <sheetName val="11 Food safety"/>
      <sheetName val="12 Chemical"/>
      <sheetName val="13 Radiological"/>
      <sheetName val="14 A"/>
      <sheetName val="Sheet4"/>
      <sheetName val="Sheet8"/>
      <sheetName val="Languages"/>
      <sheetName val="Detailed results"/>
      <sheetName val="Summery results"/>
      <sheetName val="Sheet2"/>
      <sheetName val="Double counting"/>
      <sheetName val="IHR monitoring report"/>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_1 (Ideas)"/>
      <sheetName val="Summary"/>
      <sheetName val="Inputs for costing"/>
      <sheetName val="Country Metadata"/>
      <sheetName val="Timing"/>
      <sheetName val="Country Database"/>
      <sheetName val="BB's"/>
      <sheetName val="Laboratory"/>
      <sheetName val="Surveillance"/>
      <sheetName val="data lab personnel"/>
      <sheetName val="HCW + Staff Summary"/>
      <sheetName val="Special items"/>
      <sheetName val="Results country calculation"/>
      <sheetName val="All results country calculation"/>
      <sheetName val="tables"/>
      <sheetName val="tables2"/>
      <sheetName val="tables - HSS"/>
      <sheetName val="McKinsey Financing"/>
      <sheetName val="m1_am mod 31 july 2020"/>
      <sheetName val="Table output"/>
      <sheetName val="Mobile internet"/>
      <sheetName val="Country listing"/>
      <sheetName val="Sheet5"/>
      <sheetName val="Scale up blocks"/>
      <sheetName val="Sheet4"/>
      <sheetName val="2. Costing input"/>
      <sheetName val="Meta building blocks"/>
      <sheetName val="Laboratories"/>
      <sheetName val="IANPHI county list"/>
      <sheetName val="Response"/>
      <sheetName val="Telemedicine"/>
      <sheetName val="NIH"/>
      <sheetName val="D warehouse"/>
      <sheetName val="WASH"/>
      <sheetName val="PoE"/>
      <sheetName val="PoE Assessment tool"/>
      <sheetName val="FETP"/>
      <sheetName val="MEDIUM VARIANT"/>
      <sheetName val="SPAR 2020"/>
      <sheetName val="BA_1"/>
      <sheetName val="Sheet2"/>
      <sheetName val="Sheet3"/>
      <sheetName val="BA_2"/>
      <sheetName val="BA_3"/>
      <sheetName val="BA_4"/>
      <sheetName val="BA_5"/>
      <sheetName val="BA_6"/>
      <sheetName val="BA_7"/>
      <sheetName val="BA_8"/>
      <sheetName val="BA_9"/>
      <sheetName val="BA_10"/>
      <sheetName val="BA_11"/>
      <sheetName val="BA_12"/>
      <sheetName val="BA_13"/>
      <sheetName val="BA_14"/>
      <sheetName val="BA_15"/>
      <sheetName val="BA_16"/>
      <sheetName val="BA_17"/>
      <sheetName val="BA_18"/>
      <sheetName val="Score by capacity &amp; indicator"/>
      <sheetName val="Glossary"/>
      <sheetName val="Full List"/>
      <sheetName val="Data Validation"/>
      <sheetName val="LARGE items"/>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shboard"/>
      <sheetName val="REMAP Data"/>
      <sheetName val="Analysis"/>
      <sheetName val="FurtherAnalysis"/>
      <sheetName val="FurtherAnalysis 2"/>
      <sheetName val="By Country"/>
      <sheetName val="By Partner"/>
      <sheetName val="By Technical Area"/>
      <sheetName val="HEPR"/>
      <sheetName val="Calculations"/>
      <sheetName val="REMAP Data (2)"/>
      <sheetName val="NAPHS"/>
      <sheetName val="Sheet4"/>
      <sheetName val="Settings"/>
      <sheetName val="Sheet3"/>
      <sheetName val="Sheet5"/>
      <sheetName val="Sheet6"/>
      <sheetName val="Sheet7"/>
      <sheetName val="Slice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ISCLAIMER"/>
      <sheetName val="Tool Overview"/>
      <sheetName val="lists"/>
      <sheetName val="Staffing from HRH tool"/>
      <sheetName val="Inputs for costing"/>
      <sheetName val="BB's"/>
      <sheetName val="Activity Master"/>
      <sheetName val="Activity Master old"/>
      <sheetName val="Costs results"/>
      <sheetName val="Sheet3"/>
      <sheetName val="Data for COVID 19 platform"/>
      <sheetName val="ScenarioGPT"/>
      <sheetName val="Cost results aggr SQ"/>
      <sheetName val="Cost results aggr RED"/>
      <sheetName val="Cost results aggr REL"/>
      <sheetName val="Cost resuls pc SQ"/>
      <sheetName val="Cost resuls pc RED"/>
      <sheetName val="Cost resuls pc REL"/>
      <sheetName val="Tables SQ"/>
      <sheetName val="Cost results aggr sc 1"/>
      <sheetName val="Tables RED"/>
      <sheetName val="Tables REL"/>
      <sheetName val="Cost results aggr pc"/>
      <sheetName val="Sheet1"/>
      <sheetName val="Summary"/>
      <sheetName val="Cost results pc sc1"/>
      <sheetName val="Cost results aggr SQ 3 month"/>
      <sheetName val="Cost results aggr REL 3 month"/>
      <sheetName val="Cost results aggr RED 3 month"/>
      <sheetName val="Cost results pc SQ 3 month"/>
      <sheetName val="Cost results pc REL 3 month"/>
      <sheetName val="Cost results pc RED 3 month"/>
      <sheetName val="Tables SQ 3 month"/>
      <sheetName val="Tables REL 3 month"/>
      <sheetName val="Tables RED 3 month"/>
      <sheetName val="Country Database"/>
      <sheetName val="CountryLists_GPT"/>
      <sheetName val="Country Metadata"/>
      <sheetName val="Daily Contacts by Country"/>
      <sheetName val="JMP outputs"/>
      <sheetName val="Calculations"/>
      <sheetName val="Inputs"/>
      <sheetName val="User Dashboard"/>
      <sheetName val="Equipment List &amp; Usage"/>
      <sheetName val="SUMMARY TABS -&gt;"/>
      <sheetName val="Diagnostics Module"/>
      <sheetName val="Diagnostics DB"/>
      <sheetName val="Diagnostics Module (2)"/>
      <sheetName val="Back Calculations"/>
      <sheetName val="HCW &amp; Staff"/>
      <sheetName val="Patients"/>
      <sheetName val="Patient Calcs -&gt; "/>
      <sheetName val="Patient Calcs"/>
      <sheetName val="SIR Model Patient Calcs"/>
      <sheetName val="REFERENCE DATA -&gt;"/>
      <sheetName val="HCW + Staff Summary"/>
      <sheetName val="HCW db update"/>
      <sheetName val="WB HCW &amp; Beds"/>
      <sheetName val="WHO GHO Data"/>
      <sheetName val="WB Population Data"/>
      <sheetName val="Data for GP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echnical Areass (2)"/>
      <sheetName val="Technical Areass"/>
      <sheetName val="Sheet2"/>
    </sheetNames>
    <sheetDataSet>
      <sheetData sheetId="0"/>
      <sheetData sheetId="1"/>
      <sheetData sheetId="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ISCLAIMER"/>
      <sheetName val="Tool Overview"/>
      <sheetName val="lists"/>
      <sheetName val="Staffing from HRH tool"/>
      <sheetName val="Country Metadata"/>
      <sheetName val="Country Database"/>
      <sheetName val="Daily Contacts by Country"/>
      <sheetName val="JMP outputs"/>
      <sheetName val="Calculations"/>
      <sheetName val="Inputs"/>
      <sheetName val="User Dashboard"/>
      <sheetName val="Equipment List &amp; Usage"/>
      <sheetName val="PLUS calculation ---&gt;"/>
      <sheetName val="Introduction"/>
      <sheetName val="Information"/>
      <sheetName val="PLUS inputs 1"/>
      <sheetName val="PLUS inputs 2"/>
      <sheetName val="PLUS inputs 3"/>
      <sheetName val="PLUS cost results"/>
      <sheetName val="Outcomes for COVID 19 platform"/>
      <sheetName val="SUMMARY TABS -&gt;"/>
      <sheetName val="Diagnostics Module"/>
      <sheetName val="Diagnostics DB"/>
      <sheetName val="Diagnostics Module (2)"/>
      <sheetName val="Back Calculations"/>
      <sheetName val="HCW &amp; Staff"/>
      <sheetName val="Patients"/>
      <sheetName val="Patient Calcs -&gt; "/>
      <sheetName val="Patient Calcs"/>
      <sheetName val="SIR Model Patient Calcs"/>
      <sheetName val="REFERENCE DATA -&gt;"/>
      <sheetName val="HCW + Staff Summary"/>
      <sheetName val="HCW db update"/>
      <sheetName val="WB HCW &amp; Beds"/>
      <sheetName val="WHO GHO Data"/>
      <sheetName val="WB Population Data"/>
      <sheetName val="Data for GP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pplies ESFT"/>
      <sheetName val="INPUT EFST"/>
      <sheetName val="Develop packages"/>
      <sheetName val="Summery page"/>
      <sheetName val="Activity master 2"/>
      <sheetName val="Activity Master 3"/>
      <sheetName val="Help"/>
      <sheetName val="Activity Master "/>
      <sheetName val="CM Inpatient"/>
      <sheetName val="CM Outpatient"/>
      <sheetName val="CM Biomed"/>
      <sheetName val="Lab PPE kit"/>
      <sheetName val="Drugs (Gal Cargo)"/>
      <sheetName val="Drugs (ColdC.)"/>
      <sheetName val="Control Drugs (PT-NT)"/>
      <sheetName val="Supl. Drug Admin."/>
      <sheetName val="Reference"/>
      <sheetName val="&gt;&gt; Input"/>
      <sheetName val="Summary"/>
      <sheetName val="Activity Cost"/>
      <sheetName val="Activity Pivot"/>
      <sheetName val="Activity Pivot Summary"/>
      <sheetName val="Country Mapping"/>
      <sheetName val="Country Pivot"/>
      <sheetName val="International Coordination"/>
      <sheetName val="COVID-19 Resource Requests lis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234C10-7BD1-4D85-8959-E69EE17FC600}">
  <sheetPr codeName="Sheet1"/>
  <dimension ref="A1:M40"/>
  <sheetViews>
    <sheetView showGridLines="0" zoomScale="85" zoomScaleNormal="85" workbookViewId="0"/>
  </sheetViews>
  <sheetFormatPr defaultColWidth="0" defaultRowHeight="14.45" customHeight="1" zeroHeight="1"/>
  <cols>
    <col min="1" max="1" width="2.7109375" customWidth="1"/>
    <col min="2" max="2" width="20.5703125" bestFit="1" customWidth="1"/>
    <col min="3" max="3" width="12.7109375" bestFit="1" customWidth="1"/>
    <col min="4" max="4" width="62.28515625" bestFit="1" customWidth="1"/>
    <col min="5" max="5" width="12.28515625" customWidth="1"/>
    <col min="6" max="6" width="89.5703125" bestFit="1" customWidth="1"/>
    <col min="7" max="7" width="5" bestFit="1" customWidth="1"/>
    <col min="8" max="8" width="8.85546875" customWidth="1"/>
    <col min="9" max="9" width="2.7109375" customWidth="1"/>
    <col min="10" max="10" width="16" hidden="1" customWidth="1"/>
    <col min="11" max="11" width="12.28515625" hidden="1" customWidth="1"/>
    <col min="12" max="13" width="48.28515625" hidden="1" customWidth="1"/>
    <col min="14" max="16384" width="8.85546875" hidden="1"/>
  </cols>
  <sheetData>
    <row r="1" spans="2:8" s="1" customFormat="1" ht="23.25">
      <c r="B1" s="1" t="e">
        <f ca="1">MID(CELL("filename",A1),FIND("]",CELL("filename",A1))+1,256)</f>
        <v>#VALUE!</v>
      </c>
      <c r="D1" s="2"/>
      <c r="E1" s="3"/>
    </row>
    <row r="2" spans="2:8" ht="15">
      <c r="B2" s="4" t="s">
        <v>0</v>
      </c>
    </row>
    <row r="3" spans="2:8" ht="15"/>
    <row r="4" spans="2:8" ht="15">
      <c r="B4" s="6" t="s">
        <v>1</v>
      </c>
      <c r="C4" s="6" t="s">
        <v>2</v>
      </c>
      <c r="D4" s="6" t="s">
        <v>3</v>
      </c>
      <c r="E4" s="6" t="s">
        <v>4</v>
      </c>
      <c r="F4" s="6" t="s">
        <v>5</v>
      </c>
      <c r="G4" s="6" t="s">
        <v>6</v>
      </c>
      <c r="H4" s="6" t="s">
        <v>7</v>
      </c>
    </row>
    <row r="5" spans="2:8" ht="15">
      <c r="B5" s="7" t="str">
        <f>_xlfn.TEXTJOIN("_",FALSE,"eSPAR",E5,G5)</f>
        <v>eSPAR_C.1.1_</v>
      </c>
      <c r="C5" s="8" t="s">
        <v>8</v>
      </c>
      <c r="D5" s="8" t="s">
        <v>9</v>
      </c>
      <c r="E5" s="8" t="s">
        <v>10</v>
      </c>
      <c r="F5" s="8" t="s">
        <v>11</v>
      </c>
      <c r="G5" s="9"/>
      <c r="H5" s="9"/>
    </row>
    <row r="6" spans="2:8" ht="15">
      <c r="B6" s="7" t="str">
        <f t="shared" ref="B6:B39" si="0">_xlfn.TEXTJOIN("_",FALSE,"eSPAR",E6,G6)</f>
        <v>eSPAR_C.1.2_</v>
      </c>
      <c r="C6" s="8" t="s">
        <v>8</v>
      </c>
      <c r="D6" s="8" t="s">
        <v>9</v>
      </c>
      <c r="E6" s="8" t="s">
        <v>12</v>
      </c>
      <c r="F6" s="8" t="s">
        <v>13</v>
      </c>
      <c r="G6" s="9"/>
      <c r="H6" s="9"/>
    </row>
    <row r="7" spans="2:8" ht="15">
      <c r="B7" s="7" t="str">
        <f t="shared" si="0"/>
        <v>eSPAR_C.2.1_</v>
      </c>
      <c r="C7" s="8" t="s">
        <v>14</v>
      </c>
      <c r="D7" s="8" t="s">
        <v>15</v>
      </c>
      <c r="E7" s="8" t="s">
        <v>16</v>
      </c>
      <c r="F7" s="8" t="s">
        <v>17</v>
      </c>
      <c r="G7" s="9"/>
      <c r="H7" s="9"/>
    </row>
    <row r="8" spans="2:8" ht="15">
      <c r="B8" s="7" t="str">
        <f t="shared" si="0"/>
        <v>eSPAR_C.2.2_</v>
      </c>
      <c r="C8" s="8" t="s">
        <v>14</v>
      </c>
      <c r="D8" s="8" t="s">
        <v>15</v>
      </c>
      <c r="E8" s="8" t="s">
        <v>18</v>
      </c>
      <c r="F8" s="8" t="s">
        <v>19</v>
      </c>
      <c r="G8" s="9"/>
      <c r="H8" s="9"/>
    </row>
    <row r="9" spans="2:8" ht="15">
      <c r="B9" s="7" t="str">
        <f t="shared" si="0"/>
        <v>eSPAR_C.2.3_</v>
      </c>
      <c r="C9" s="8" t="s">
        <v>14</v>
      </c>
      <c r="D9" s="8" t="s">
        <v>15</v>
      </c>
      <c r="E9" s="8" t="s">
        <v>20</v>
      </c>
      <c r="F9" s="8" t="s">
        <v>21</v>
      </c>
      <c r="G9" s="9"/>
      <c r="H9" s="9"/>
    </row>
    <row r="10" spans="2:8" ht="15">
      <c r="B10" s="7" t="str">
        <f t="shared" si="0"/>
        <v>eSPAR_C.3.1_</v>
      </c>
      <c r="C10" s="8" t="s">
        <v>22</v>
      </c>
      <c r="D10" s="8" t="s">
        <v>23</v>
      </c>
      <c r="E10" s="8" t="s">
        <v>24</v>
      </c>
      <c r="F10" s="8" t="s">
        <v>25</v>
      </c>
      <c r="G10" s="9"/>
      <c r="H10" s="9"/>
    </row>
    <row r="11" spans="2:8" ht="15">
      <c r="B11" s="7" t="str">
        <f t="shared" si="0"/>
        <v>eSPAR_C.3.2_</v>
      </c>
      <c r="C11" s="8" t="s">
        <v>22</v>
      </c>
      <c r="D11" s="8" t="s">
        <v>23</v>
      </c>
      <c r="E11" s="8" t="s">
        <v>26</v>
      </c>
      <c r="F11" s="8" t="s">
        <v>27</v>
      </c>
      <c r="G11" s="9"/>
      <c r="H11" s="9"/>
    </row>
    <row r="12" spans="2:8" ht="15">
      <c r="B12" s="7" t="str">
        <f t="shared" si="0"/>
        <v>eSPAR_C.4.1_</v>
      </c>
      <c r="C12" s="8" t="s">
        <v>28</v>
      </c>
      <c r="D12" s="8" t="s">
        <v>29</v>
      </c>
      <c r="E12" s="8" t="s">
        <v>30</v>
      </c>
      <c r="F12" s="8" t="s">
        <v>31</v>
      </c>
      <c r="G12" s="9"/>
      <c r="H12" s="9"/>
    </row>
    <row r="13" spans="2:8" ht="15">
      <c r="B13" s="7" t="str">
        <f t="shared" si="0"/>
        <v>eSPAR_C.4.2_</v>
      </c>
      <c r="C13" s="8" t="s">
        <v>28</v>
      </c>
      <c r="D13" s="8" t="s">
        <v>29</v>
      </c>
      <c r="E13" s="8" t="s">
        <v>32</v>
      </c>
      <c r="F13" s="8" t="s">
        <v>33</v>
      </c>
      <c r="G13" s="9"/>
      <c r="H13" s="9"/>
    </row>
    <row r="14" spans="2:8" ht="15">
      <c r="B14" s="7" t="str">
        <f t="shared" si="0"/>
        <v>eSPAR_C.4.3_</v>
      </c>
      <c r="C14" s="8" t="s">
        <v>28</v>
      </c>
      <c r="D14" s="8" t="s">
        <v>29</v>
      </c>
      <c r="E14" s="8" t="s">
        <v>34</v>
      </c>
      <c r="F14" s="8" t="s">
        <v>35</v>
      </c>
      <c r="G14" s="9"/>
      <c r="H14" s="9"/>
    </row>
    <row r="15" spans="2:8" ht="15">
      <c r="B15" s="7" t="str">
        <f t="shared" si="0"/>
        <v>eSPAR_C.4.4_</v>
      </c>
      <c r="C15" s="8" t="s">
        <v>28</v>
      </c>
      <c r="D15" s="8" t="s">
        <v>29</v>
      </c>
      <c r="E15" s="8" t="s">
        <v>36</v>
      </c>
      <c r="F15" s="8" t="s">
        <v>37</v>
      </c>
      <c r="G15" s="9"/>
      <c r="H15" s="9"/>
    </row>
    <row r="16" spans="2:8" ht="15">
      <c r="B16" s="7" t="str">
        <f t="shared" si="0"/>
        <v>eSPAR_C.4.5_</v>
      </c>
      <c r="C16" s="8" t="s">
        <v>28</v>
      </c>
      <c r="D16" s="8" t="s">
        <v>29</v>
      </c>
      <c r="E16" s="8" t="s">
        <v>38</v>
      </c>
      <c r="F16" s="8" t="s">
        <v>39</v>
      </c>
      <c r="G16" s="9"/>
      <c r="H16" s="9"/>
    </row>
    <row r="17" spans="2:8" ht="15">
      <c r="B17" s="7" t="str">
        <f t="shared" si="0"/>
        <v>eSPAR_C.5.1_</v>
      </c>
      <c r="C17" s="8" t="s">
        <v>40</v>
      </c>
      <c r="D17" s="8" t="s">
        <v>41</v>
      </c>
      <c r="E17" s="8" t="s">
        <v>42</v>
      </c>
      <c r="F17" s="8" t="s">
        <v>43</v>
      </c>
      <c r="G17" s="9"/>
      <c r="H17" s="9"/>
    </row>
    <row r="18" spans="2:8" ht="15">
      <c r="B18" s="7" t="str">
        <f t="shared" si="0"/>
        <v>eSPAR_C.5.2_</v>
      </c>
      <c r="C18" s="8" t="s">
        <v>40</v>
      </c>
      <c r="D18" s="8" t="s">
        <v>41</v>
      </c>
      <c r="E18" s="8" t="s">
        <v>44</v>
      </c>
      <c r="F18" s="8" t="s">
        <v>45</v>
      </c>
      <c r="G18" s="9"/>
      <c r="H18" s="9"/>
    </row>
    <row r="19" spans="2:8" ht="15">
      <c r="B19" s="7" t="str">
        <f t="shared" si="0"/>
        <v>eSPAR_C.6.1_</v>
      </c>
      <c r="C19" s="8" t="s">
        <v>46</v>
      </c>
      <c r="D19" s="8" t="s">
        <v>47</v>
      </c>
      <c r="E19" s="8" t="s">
        <v>48</v>
      </c>
      <c r="F19" s="8" t="s">
        <v>49</v>
      </c>
      <c r="G19" s="9"/>
      <c r="H19" s="9"/>
    </row>
    <row r="20" spans="2:8" ht="15">
      <c r="B20" s="7" t="str">
        <f t="shared" si="0"/>
        <v>eSPAR_C.6.2_</v>
      </c>
      <c r="C20" s="8" t="s">
        <v>46</v>
      </c>
      <c r="D20" s="8" t="s">
        <v>47</v>
      </c>
      <c r="E20" s="8" t="s">
        <v>50</v>
      </c>
      <c r="F20" s="8" t="s">
        <v>51</v>
      </c>
      <c r="G20" s="9"/>
      <c r="H20" s="9"/>
    </row>
    <row r="21" spans="2:8" ht="15">
      <c r="B21" s="7" t="str">
        <f t="shared" si="0"/>
        <v>eSPAR_C.7.1_</v>
      </c>
      <c r="C21" s="8" t="s">
        <v>52</v>
      </c>
      <c r="D21" s="8" t="s">
        <v>53</v>
      </c>
      <c r="E21" s="8" t="s">
        <v>54</v>
      </c>
      <c r="F21" s="8" t="s">
        <v>55</v>
      </c>
      <c r="G21" s="9"/>
      <c r="H21" s="9"/>
    </row>
    <row r="22" spans="2:8" ht="15">
      <c r="B22" s="7" t="str">
        <f t="shared" si="0"/>
        <v>eSPAR_C.7.2_</v>
      </c>
      <c r="C22" s="8" t="s">
        <v>52</v>
      </c>
      <c r="D22" s="8" t="s">
        <v>53</v>
      </c>
      <c r="E22" s="8" t="s">
        <v>56</v>
      </c>
      <c r="F22" s="8" t="s">
        <v>57</v>
      </c>
      <c r="G22" s="9"/>
      <c r="H22" s="9"/>
    </row>
    <row r="23" spans="2:8" ht="15">
      <c r="B23" s="7" t="str">
        <f t="shared" si="0"/>
        <v>eSPAR_C.7.3_</v>
      </c>
      <c r="C23" s="8" t="s">
        <v>52</v>
      </c>
      <c r="D23" s="8" t="s">
        <v>53</v>
      </c>
      <c r="E23" s="8" t="s">
        <v>58</v>
      </c>
      <c r="F23" s="8" t="s">
        <v>59</v>
      </c>
      <c r="G23" s="9"/>
      <c r="H23" s="9"/>
    </row>
    <row r="24" spans="2:8" ht="15">
      <c r="B24" s="7" t="str">
        <f t="shared" si="0"/>
        <v>eSPAR_C.8.1_</v>
      </c>
      <c r="C24" s="8" t="s">
        <v>60</v>
      </c>
      <c r="D24" s="8" t="s">
        <v>61</v>
      </c>
      <c r="E24" s="8" t="s">
        <v>62</v>
      </c>
      <c r="F24" s="8" t="s">
        <v>63</v>
      </c>
      <c r="G24" s="9"/>
      <c r="H24" s="9"/>
    </row>
    <row r="25" spans="2:8" ht="15">
      <c r="B25" s="7" t="str">
        <f t="shared" si="0"/>
        <v>eSPAR_C.8.2_</v>
      </c>
      <c r="C25" s="8" t="s">
        <v>60</v>
      </c>
      <c r="D25" s="8" t="s">
        <v>61</v>
      </c>
      <c r="E25" s="8" t="s">
        <v>64</v>
      </c>
      <c r="F25" s="8" t="s">
        <v>65</v>
      </c>
      <c r="G25" s="9"/>
      <c r="H25" s="9"/>
    </row>
    <row r="26" spans="2:8" ht="15">
      <c r="B26" s="7" t="str">
        <f t="shared" si="0"/>
        <v>eSPAR_C.8.3_</v>
      </c>
      <c r="C26" s="8" t="s">
        <v>60</v>
      </c>
      <c r="D26" s="8" t="s">
        <v>61</v>
      </c>
      <c r="E26" s="8" t="s">
        <v>66</v>
      </c>
      <c r="F26" s="8" t="s">
        <v>67</v>
      </c>
      <c r="G26" s="9"/>
      <c r="H26" s="9"/>
    </row>
    <row r="27" spans="2:8" ht="15">
      <c r="B27" s="7" t="str">
        <f t="shared" si="0"/>
        <v>eSPAR_C.9.1_</v>
      </c>
      <c r="C27" s="8" t="s">
        <v>68</v>
      </c>
      <c r="D27" s="8" t="s">
        <v>69</v>
      </c>
      <c r="E27" s="8" t="s">
        <v>70</v>
      </c>
      <c r="F27" s="8" t="s">
        <v>71</v>
      </c>
      <c r="G27" s="9"/>
      <c r="H27" s="9"/>
    </row>
    <row r="28" spans="2:8" ht="15">
      <c r="B28" s="7" t="str">
        <f t="shared" si="0"/>
        <v>eSPAR_C.9.2_</v>
      </c>
      <c r="C28" s="8" t="s">
        <v>68</v>
      </c>
      <c r="D28" s="8" t="s">
        <v>69</v>
      </c>
      <c r="E28" s="8" t="s">
        <v>72</v>
      </c>
      <c r="F28" s="8" t="s">
        <v>73</v>
      </c>
      <c r="G28" s="9"/>
      <c r="H28" s="9"/>
    </row>
    <row r="29" spans="2:8" ht="15">
      <c r="B29" s="7" t="str">
        <f t="shared" si="0"/>
        <v>eSPAR_C.9.3_</v>
      </c>
      <c r="C29" s="8" t="s">
        <v>68</v>
      </c>
      <c r="D29" s="8" t="s">
        <v>69</v>
      </c>
      <c r="E29" s="8" t="s">
        <v>74</v>
      </c>
      <c r="F29" s="8" t="s">
        <v>75</v>
      </c>
      <c r="G29" s="9"/>
      <c r="H29" s="9"/>
    </row>
    <row r="30" spans="2:8" ht="15">
      <c r="B30" s="7" t="str">
        <f t="shared" si="0"/>
        <v>eSPAR_C.10.1_</v>
      </c>
      <c r="C30" s="8" t="s">
        <v>76</v>
      </c>
      <c r="D30" s="8" t="s">
        <v>77</v>
      </c>
      <c r="E30" s="8" t="s">
        <v>78</v>
      </c>
      <c r="F30" s="8" t="s">
        <v>79</v>
      </c>
      <c r="G30" s="9"/>
      <c r="H30" s="9"/>
    </row>
    <row r="31" spans="2:8" ht="15">
      <c r="B31" s="7" t="str">
        <f t="shared" si="0"/>
        <v>eSPAR_C.10.2_</v>
      </c>
      <c r="C31" s="8" t="s">
        <v>76</v>
      </c>
      <c r="D31" s="8" t="s">
        <v>77</v>
      </c>
      <c r="E31" s="8" t="s">
        <v>80</v>
      </c>
      <c r="F31" s="8" t="s">
        <v>81</v>
      </c>
      <c r="G31" s="9"/>
      <c r="H31" s="9"/>
    </row>
    <row r="32" spans="2:8" ht="15">
      <c r="B32" s="7" t="str">
        <f t="shared" si="0"/>
        <v>eSPAR_C.10.3_</v>
      </c>
      <c r="C32" s="8" t="s">
        <v>76</v>
      </c>
      <c r="D32" s="8" t="s">
        <v>77</v>
      </c>
      <c r="E32" s="8" t="s">
        <v>82</v>
      </c>
      <c r="F32" s="8" t="s">
        <v>83</v>
      </c>
      <c r="G32" s="9"/>
      <c r="H32" s="9"/>
    </row>
    <row r="33" spans="2:8" ht="15">
      <c r="B33" s="7" t="str">
        <f t="shared" si="0"/>
        <v>eSPAR_C.11.1_</v>
      </c>
      <c r="C33" s="8" t="s">
        <v>84</v>
      </c>
      <c r="D33" s="8" t="s">
        <v>85</v>
      </c>
      <c r="E33" s="8" t="s">
        <v>86</v>
      </c>
      <c r="F33" s="8" t="s">
        <v>87</v>
      </c>
      <c r="G33" s="9"/>
      <c r="H33" s="9"/>
    </row>
    <row r="34" spans="2:8" ht="15">
      <c r="B34" s="7" t="str">
        <f t="shared" si="0"/>
        <v>eSPAR_C.11.2_</v>
      </c>
      <c r="C34" s="8" t="s">
        <v>84</v>
      </c>
      <c r="D34" s="8" t="s">
        <v>85</v>
      </c>
      <c r="E34" s="8" t="s">
        <v>88</v>
      </c>
      <c r="F34" s="8" t="s">
        <v>89</v>
      </c>
      <c r="G34" s="9"/>
      <c r="H34" s="9"/>
    </row>
    <row r="35" spans="2:8" ht="15">
      <c r="B35" s="7" t="str">
        <f t="shared" si="0"/>
        <v>eSPAR_C.11.3_</v>
      </c>
      <c r="C35" s="8" t="s">
        <v>84</v>
      </c>
      <c r="D35" s="8" t="s">
        <v>85</v>
      </c>
      <c r="E35" s="8" t="s">
        <v>90</v>
      </c>
      <c r="F35" s="8" t="s">
        <v>91</v>
      </c>
      <c r="G35" s="9"/>
      <c r="H35" s="9"/>
    </row>
    <row r="36" spans="2:8" ht="15">
      <c r="B36" s="7" t="str">
        <f t="shared" si="0"/>
        <v>eSPAR_C.12.1_</v>
      </c>
      <c r="C36" s="8" t="s">
        <v>92</v>
      </c>
      <c r="D36" s="8" t="s">
        <v>93</v>
      </c>
      <c r="E36" s="8" t="s">
        <v>94</v>
      </c>
      <c r="F36" s="8" t="s">
        <v>95</v>
      </c>
      <c r="G36" s="9"/>
      <c r="H36" s="9"/>
    </row>
    <row r="37" spans="2:8" ht="15">
      <c r="B37" s="7" t="str">
        <f t="shared" si="0"/>
        <v>eSPAR_C.13.1_</v>
      </c>
      <c r="C37" s="8" t="s">
        <v>96</v>
      </c>
      <c r="D37" s="8" t="s">
        <v>97</v>
      </c>
      <c r="E37" s="8" t="s">
        <v>98</v>
      </c>
      <c r="F37" s="8" t="s">
        <v>99</v>
      </c>
      <c r="G37" s="9"/>
      <c r="H37" s="9"/>
    </row>
    <row r="38" spans="2:8" ht="15">
      <c r="B38" s="7" t="str">
        <f t="shared" si="0"/>
        <v>eSPAR_C.14.1_</v>
      </c>
      <c r="C38" s="8" t="s">
        <v>100</v>
      </c>
      <c r="D38" s="8" t="s">
        <v>101</v>
      </c>
      <c r="E38" s="8" t="s">
        <v>102</v>
      </c>
      <c r="F38" s="8" t="s">
        <v>103</v>
      </c>
      <c r="G38" s="9"/>
      <c r="H38" s="9"/>
    </row>
    <row r="39" spans="2:8" ht="15">
      <c r="B39" s="7" t="str">
        <f t="shared" si="0"/>
        <v>eSPAR_C.15.1_</v>
      </c>
      <c r="C39" s="8" t="s">
        <v>104</v>
      </c>
      <c r="D39" s="8" t="s">
        <v>105</v>
      </c>
      <c r="E39" s="8" t="s">
        <v>106</v>
      </c>
      <c r="F39" s="8" t="s">
        <v>107</v>
      </c>
      <c r="G39" s="9"/>
      <c r="H39" s="9"/>
    </row>
    <row r="40" spans="2:8" ht="15"/>
  </sheetData>
  <sheetProtection algorithmName="SHA-512" hashValue="5G/oBnXYCVNhreSjNkJ+PR8U7V5f2rGXnpQgXaDR93nImCoK9GIlzsLihfDcWnSSGTDCFxhGLBMrxlNokmCFZw==" saltValue="Qh7xbijFTl6F0m8vT/APIg==" spinCount="100000" sheet="1" objects="1" scenarios="1"/>
  <protectedRanges>
    <protectedRange sqref="G5:H39" name="Range1"/>
  </protectedRanges>
  <dataValidations count="1">
    <dataValidation type="whole" allowBlank="1" showInputMessage="1" showErrorMessage="1" sqref="G5:G39" xr:uid="{2625B98E-44A3-4868-8D16-BCE72C1E0CD0}">
      <formula1>0</formula1>
      <formula2>2024</formula2>
    </dataValidation>
  </dataValidation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0343E3-2BE5-4FC0-949D-39293C998E7B}">
  <sheetPr codeName="Sheet2">
    <pageSetUpPr autoPageBreaks="0"/>
  </sheetPr>
  <dimension ref="A1:M65"/>
  <sheetViews>
    <sheetView showGridLines="0" tabSelected="1" zoomScale="85" zoomScaleNormal="85" workbookViewId="0"/>
  </sheetViews>
  <sheetFormatPr defaultColWidth="0" defaultRowHeight="14.45" customHeight="1" zeroHeight="1"/>
  <cols>
    <col min="1" max="1" width="2.7109375" customWidth="1"/>
    <col min="2" max="2" width="17.85546875" bestFit="1" customWidth="1"/>
    <col min="3" max="3" width="17.7109375" bestFit="1" customWidth="1"/>
    <col min="4" max="4" width="62.140625" bestFit="1" customWidth="1"/>
    <col min="5" max="5" width="13.28515625" bestFit="1" customWidth="1"/>
    <col min="6" max="6" width="100" customWidth="1"/>
    <col min="7" max="7" width="5" bestFit="1" customWidth="1"/>
    <col min="8" max="8" width="12.5703125" customWidth="1"/>
    <col min="9" max="9" width="2.7109375" customWidth="1"/>
    <col min="10" max="10" width="15.28515625" hidden="1" customWidth="1"/>
    <col min="11" max="11" width="21.5703125" hidden="1" customWidth="1"/>
    <col min="12" max="13" width="0" hidden="1" customWidth="1"/>
    <col min="14" max="16384" width="8.85546875" hidden="1"/>
  </cols>
  <sheetData>
    <row r="1" spans="2:8" s="1" customFormat="1" ht="23.25">
      <c r="B1" s="1" t="e">
        <f ca="1">MID(CELL("filename",A1),FIND("]",CELL("filename",A1))+1,256)</f>
        <v>#VALUE!</v>
      </c>
      <c r="D1" s="2"/>
      <c r="E1" s="3"/>
    </row>
    <row r="2" spans="2:8" ht="28.9" customHeight="1">
      <c r="B2" s="13" t="s">
        <v>108</v>
      </c>
      <c r="C2" s="13"/>
      <c r="D2" s="13"/>
    </row>
    <row r="3" spans="2:8" ht="15"/>
    <row r="4" spans="2:8" ht="15">
      <c r="B4" s="5" t="s">
        <v>109</v>
      </c>
    </row>
    <row r="5" spans="2:8" ht="15">
      <c r="B5" s="10">
        <v>1</v>
      </c>
    </row>
    <row r="6" spans="2:8" ht="15"/>
    <row r="7" spans="2:8" ht="15">
      <c r="B7" s="6" t="s">
        <v>1</v>
      </c>
      <c r="C7" s="6" t="s">
        <v>110</v>
      </c>
      <c r="D7" s="6" t="s">
        <v>111</v>
      </c>
      <c r="E7" s="6" t="s">
        <v>4</v>
      </c>
      <c r="F7" s="6" t="s">
        <v>5</v>
      </c>
      <c r="G7" s="6" t="s">
        <v>6</v>
      </c>
      <c r="H7" s="6" t="s">
        <v>7</v>
      </c>
    </row>
    <row r="8" spans="2:8" ht="15">
      <c r="B8" s="7" t="str">
        <f ca="1">IF(E8="","",_xlfn.TEXTJOIN("_",FALSE,"JEE","v"&amp;$B$5,E8,G8))</f>
        <v>JEE_v1_P.1.1_</v>
      </c>
      <c r="C8" s="8" t="str">
        <f ca="1">IFERROR(SUBSTITUTE(OFFSET(JEE_indicators!$I$3,ROWS($B$8:$B8)-1,$B$5-1),0,""),"")</f>
        <v>P1</v>
      </c>
      <c r="D8" s="8" t="str">
        <f ca="1">IFERROR(SUBSTITUTE(OFFSET(JEE_indicators!$M$3,ROWS($B$8:$B8)-1,$B$5-1),0,""),"")</f>
        <v>Legislation and Financing</v>
      </c>
      <c r="E8" s="8" t="str">
        <f ca="1">IFERROR(SUBSTITUTE(OFFSET(JEE_indicators!$A$3,ROWS($B$8:$B8)-1,$B$5-1),0,""),"")</f>
        <v>P.1.1</v>
      </c>
      <c r="F8" s="8" t="str">
        <f ca="1">IFERROR(SUBSTITUTE(OFFSET(JEE_indicators!$E$3,ROWS($B$8:$B8)-1,$B$5-1),0,""),"")</f>
        <v>Legislation, laws, regulations, administrative requirements, policies</v>
      </c>
      <c r="G8" s="9"/>
      <c r="H8" s="9"/>
    </row>
    <row r="9" spans="2:8" ht="15">
      <c r="B9" s="7" t="str">
        <f t="shared" ref="B9:B64" ca="1" si="0">IF(E9="","",_xlfn.TEXTJOIN("_",FALSE,"JEE","v"&amp;$B$5,E9,G9))</f>
        <v>JEE_v1_P.1.2_</v>
      </c>
      <c r="C9" s="8" t="str">
        <f ca="1">IFERROR(SUBSTITUTE(OFFSET(JEE_indicators!$I$3,ROWS($B$8:$B9)-1,$B$5-1),0,""),"")</f>
        <v>P1</v>
      </c>
      <c r="D9" s="8" t="str">
        <f ca="1">IFERROR(SUBSTITUTE(OFFSET(JEE_indicators!$M$3,ROWS($B$8:$B9)-1,$B$5-1),0,""),"")</f>
        <v>Legislation and Financing</v>
      </c>
      <c r="E9" s="8" t="str">
        <f ca="1">IFERROR(SUBSTITUTE(OFFSET(JEE_indicators!$A$3,ROWS($B$8:$B9)-1,$B$5-1),0,""),"")</f>
        <v>P.1.2</v>
      </c>
      <c r="F9" s="8" t="str">
        <f ca="1">IFERROR(SUBSTITUTE(OFFSET(JEE_indicators!$E$3,ROWS($B$8:$B9)-1,$B$5-1),0,""),"")</f>
        <v>The state can demonstrate that it has adjusted and aligned its domestic legislation</v>
      </c>
      <c r="G9" s="9"/>
      <c r="H9" s="9"/>
    </row>
    <row r="10" spans="2:8" ht="15">
      <c r="B10" s="7" t="str">
        <f t="shared" ca="1" si="0"/>
        <v>JEE_v1_P.2.1_</v>
      </c>
      <c r="C10" s="8" t="str">
        <f ca="1">IFERROR(SUBSTITUTE(OFFSET(JEE_indicators!$I$3,ROWS($B$8:$B10)-1,$B$5-1),0,""),"")</f>
        <v>P2</v>
      </c>
      <c r="D10" s="8" t="str">
        <f ca="1">IFERROR(SUBSTITUTE(OFFSET(JEE_indicators!$M$3,ROWS($B$8:$B10)-1,$B$5-1),0,""),"")</f>
        <v>IHR Coordination, Communication and Advocacy</v>
      </c>
      <c r="E10" s="8" t="str">
        <f ca="1">IFERROR(SUBSTITUTE(OFFSET(JEE_indicators!$A$3,ROWS($B$8:$B10)-1,$B$5-1),0,""),"")</f>
        <v>P.2.1</v>
      </c>
      <c r="F10" s="8" t="str">
        <f ca="1">IFERROR(SUBSTITUTE(OFFSET(JEE_indicators!$E$3,ROWS($B$8:$B10)-1,$B$5-1),0,""),"")</f>
        <v>A functional mechanism is established for the coordination and integration</v>
      </c>
      <c r="G10" s="9"/>
      <c r="H10" s="9"/>
    </row>
    <row r="11" spans="2:8" ht="15">
      <c r="B11" s="7" t="str">
        <f t="shared" ca="1" si="0"/>
        <v>JEE_v1_P.3.1_</v>
      </c>
      <c r="C11" s="8" t="str">
        <f ca="1">IFERROR(SUBSTITUTE(OFFSET(JEE_indicators!$I$3,ROWS($B$8:$B11)-1,$B$5-1),0,""),"")</f>
        <v>P3</v>
      </c>
      <c r="D11" s="8" t="str">
        <f ca="1">IFERROR(SUBSTITUTE(OFFSET(JEE_indicators!$M$3,ROWS($B$8:$B11)-1,$B$5-1),0,""),"")</f>
        <v>Antimicrobial Resistance</v>
      </c>
      <c r="E11" s="8" t="str">
        <f ca="1">IFERROR(SUBSTITUTE(OFFSET(JEE_indicators!$A$3,ROWS($B$8:$B11)-1,$B$5-1),0,""),"")</f>
        <v>P.3.1</v>
      </c>
      <c r="F11" s="8" t="str">
        <f ca="1">IFERROR(SUBSTITUTE(OFFSET(JEE_indicators!$E$3,ROWS($B$8:$B11)-1,$B$5-1),0,""),"")</f>
        <v>Antimicrobial resistance (AMR) detection</v>
      </c>
      <c r="G11" s="9"/>
      <c r="H11" s="9"/>
    </row>
    <row r="12" spans="2:8" ht="15">
      <c r="B12" s="7" t="str">
        <f t="shared" ca="1" si="0"/>
        <v>JEE_v1_P.3.2_</v>
      </c>
      <c r="C12" s="8" t="str">
        <f ca="1">IFERROR(SUBSTITUTE(OFFSET(JEE_indicators!$I$3,ROWS($B$8:$B12)-1,$B$5-1),0,""),"")</f>
        <v>P3</v>
      </c>
      <c r="D12" s="8" t="str">
        <f ca="1">IFERROR(SUBSTITUTE(OFFSET(JEE_indicators!$M$3,ROWS($B$8:$B12)-1,$B$5-1),0,""),"")</f>
        <v>Antimicrobial Resistance</v>
      </c>
      <c r="E12" s="8" t="str">
        <f ca="1">IFERROR(SUBSTITUTE(OFFSET(JEE_indicators!$A$3,ROWS($B$8:$B12)-1,$B$5-1),0,""),"")</f>
        <v>P.3.2</v>
      </c>
      <c r="F12" s="8" t="str">
        <f ca="1">IFERROR(SUBSTITUTE(OFFSET(JEE_indicators!$E$3,ROWS($B$8:$B12)-1,$B$5-1),0,""),"")</f>
        <v>Surveillance of infections caused by AMR pathogens</v>
      </c>
      <c r="G12" s="9"/>
      <c r="H12" s="9"/>
    </row>
    <row r="13" spans="2:8" ht="15">
      <c r="B13" s="7" t="str">
        <f t="shared" ca="1" si="0"/>
        <v>JEE_v1_P.3.3_</v>
      </c>
      <c r="C13" s="8" t="str">
        <f ca="1">IFERROR(SUBSTITUTE(OFFSET(JEE_indicators!$I$3,ROWS($B$8:$B13)-1,$B$5-1),0,""),"")</f>
        <v>P3</v>
      </c>
      <c r="D13" s="8" t="str">
        <f ca="1">IFERROR(SUBSTITUTE(OFFSET(JEE_indicators!$M$3,ROWS($B$8:$B13)-1,$B$5-1),0,""),"")</f>
        <v>Antimicrobial Resistance</v>
      </c>
      <c r="E13" s="8" t="str">
        <f ca="1">IFERROR(SUBSTITUTE(OFFSET(JEE_indicators!$A$3,ROWS($B$8:$B13)-1,$B$5-1),0,""),"")</f>
        <v>P.3.3</v>
      </c>
      <c r="F13" s="8" t="str">
        <f ca="1">IFERROR(SUBSTITUTE(OFFSET(JEE_indicators!$E$3,ROWS($B$8:$B13)-1,$B$5-1),0,""),"")</f>
        <v>Healthcare associated infection (HCAI) prevention and control programs</v>
      </c>
      <c r="G13" s="9"/>
      <c r="H13" s="9"/>
    </row>
    <row r="14" spans="2:8" ht="15">
      <c r="B14" s="7" t="str">
        <f t="shared" ca="1" si="0"/>
        <v>JEE_v1_P.3.4_</v>
      </c>
      <c r="C14" s="8" t="str">
        <f ca="1">IFERROR(SUBSTITUTE(OFFSET(JEE_indicators!$I$3,ROWS($B$8:$B14)-1,$B$5-1),0,""),"")</f>
        <v>P3</v>
      </c>
      <c r="D14" s="8" t="str">
        <f ca="1">IFERROR(SUBSTITUTE(OFFSET(JEE_indicators!$M$3,ROWS($B$8:$B14)-1,$B$5-1),0,""),"")</f>
        <v>Antimicrobial Resistance</v>
      </c>
      <c r="E14" s="8" t="str">
        <f ca="1">IFERROR(SUBSTITUTE(OFFSET(JEE_indicators!$A$3,ROWS($B$8:$B14)-1,$B$5-1),0,""),"")</f>
        <v>P.3.4</v>
      </c>
      <c r="F14" s="8" t="str">
        <f ca="1">IFERROR(SUBSTITUTE(OFFSET(JEE_indicators!$E$3,ROWS($B$8:$B14)-1,$B$5-1),0,""),"")</f>
        <v>Antimicrobial stewardship activities</v>
      </c>
      <c r="G14" s="9"/>
      <c r="H14" s="9"/>
    </row>
    <row r="15" spans="2:8" ht="15">
      <c r="B15" s="7" t="str">
        <f t="shared" ca="1" si="0"/>
        <v>JEE_v1_P.4.1_</v>
      </c>
      <c r="C15" s="8" t="str">
        <f ca="1">IFERROR(SUBSTITUTE(OFFSET(JEE_indicators!$I$3,ROWS($B$8:$B15)-1,$B$5-1),0,""),"")</f>
        <v>P4</v>
      </c>
      <c r="D15" s="8" t="str">
        <f ca="1">IFERROR(SUBSTITUTE(OFFSET(JEE_indicators!$M$3,ROWS($B$8:$B15)-1,$B$5-1),0,""),"")</f>
        <v>Zoonotic Disease</v>
      </c>
      <c r="E15" s="8" t="str">
        <f ca="1">IFERROR(SUBSTITUTE(OFFSET(JEE_indicators!$A$3,ROWS($B$8:$B15)-1,$B$5-1),0,""),"")</f>
        <v>P.4.1</v>
      </c>
      <c r="F15" s="8" t="str">
        <f ca="1">IFERROR(SUBSTITUTE(OFFSET(JEE_indicators!$E$3,ROWS($B$8:$B15)-1,$B$5-1),0,""),"")</f>
        <v>Surveillance systems in place for priority zoonotic diseases/pathogens</v>
      </c>
      <c r="G15" s="9"/>
      <c r="H15" s="9"/>
    </row>
    <row r="16" spans="2:8" ht="15">
      <c r="B16" s="7" t="str">
        <f t="shared" ca="1" si="0"/>
        <v>JEE_v1_P.4.2_</v>
      </c>
      <c r="C16" s="8" t="str">
        <f ca="1">IFERROR(SUBSTITUTE(OFFSET(JEE_indicators!$I$3,ROWS($B$8:$B16)-1,$B$5-1),0,""),"")</f>
        <v>P4</v>
      </c>
      <c r="D16" s="8" t="str">
        <f ca="1">IFERROR(SUBSTITUTE(OFFSET(JEE_indicators!$M$3,ROWS($B$8:$B16)-1,$B$5-1),0,""),"")</f>
        <v>Zoonotic Disease</v>
      </c>
      <c r="E16" s="8" t="str">
        <f ca="1">IFERROR(SUBSTITUTE(OFFSET(JEE_indicators!$A$3,ROWS($B$8:$B16)-1,$B$5-1),0,""),"")</f>
        <v>P.4.2</v>
      </c>
      <c r="F16" s="8" t="str">
        <f ca="1">IFERROR(SUBSTITUTE(OFFSET(JEE_indicators!$E$3,ROWS($B$8:$B16)-1,$B$5-1),0,""),"")</f>
        <v>Veterinary or Animal Health Workforce</v>
      </c>
      <c r="G16" s="9"/>
      <c r="H16" s="9"/>
    </row>
    <row r="17" spans="2:8" ht="15">
      <c r="B17" s="7" t="str">
        <f t="shared" ca="1" si="0"/>
        <v>JEE_v1_P.4.3_</v>
      </c>
      <c r="C17" s="8" t="str">
        <f ca="1">IFERROR(SUBSTITUTE(OFFSET(JEE_indicators!$I$3,ROWS($B$8:$B17)-1,$B$5-1),0,""),"")</f>
        <v>P4</v>
      </c>
      <c r="D17" s="8" t="str">
        <f ca="1">IFERROR(SUBSTITUTE(OFFSET(JEE_indicators!$M$3,ROWS($B$8:$B17)-1,$B$5-1),0,""),"")</f>
        <v>Zoonotic Disease</v>
      </c>
      <c r="E17" s="8" t="str">
        <f ca="1">IFERROR(SUBSTITUTE(OFFSET(JEE_indicators!$A$3,ROWS($B$8:$B17)-1,$B$5-1),0,""),"")</f>
        <v>P.4.3</v>
      </c>
      <c r="F17" s="8" t="str">
        <f ca="1">IFERROR(SUBSTITUTE(OFFSET(JEE_indicators!$E$3,ROWS($B$8:$B17)-1,$B$5-1),0,""),"")</f>
        <v>Mechanisms for responding to infectious zoonoses and potential zoonoses</v>
      </c>
      <c r="G17" s="9"/>
      <c r="H17" s="9"/>
    </row>
    <row r="18" spans="2:8" ht="15">
      <c r="B18" s="7" t="str">
        <f t="shared" ca="1" si="0"/>
        <v>JEE_v1_P.5.1_</v>
      </c>
      <c r="C18" s="8" t="str">
        <f ca="1">IFERROR(SUBSTITUTE(OFFSET(JEE_indicators!$I$3,ROWS($B$8:$B18)-1,$B$5-1),0,""),"")</f>
        <v>P5</v>
      </c>
      <c r="D18" s="8" t="str">
        <f ca="1">IFERROR(SUBSTITUTE(OFFSET(JEE_indicators!$M$3,ROWS($B$8:$B18)-1,$B$5-1),0,""),"")</f>
        <v>Food Safety</v>
      </c>
      <c r="E18" s="8" t="str">
        <f ca="1">IFERROR(SUBSTITUTE(OFFSET(JEE_indicators!$A$3,ROWS($B$8:$B18)-1,$B$5-1),0,""),"")</f>
        <v>P.5.1</v>
      </c>
      <c r="F18" s="8" t="str">
        <f ca="1">IFERROR(SUBSTITUTE(OFFSET(JEE_indicators!$E$3,ROWS($B$8:$B18)-1,$B$5-1),0,""),"")</f>
        <v>Surveillance systems in place for the detection and monitoring of foodborne diseases and food contamination</v>
      </c>
      <c r="G18" s="9"/>
      <c r="H18" s="9"/>
    </row>
    <row r="19" spans="2:8" ht="15">
      <c r="B19" s="7" t="str">
        <f t="shared" ca="1" si="0"/>
        <v>JEE_v1_P.6.1_</v>
      </c>
      <c r="C19" s="8" t="str">
        <f ca="1">IFERROR(SUBSTITUTE(OFFSET(JEE_indicators!$I$3,ROWS($B$8:$B19)-1,$B$5-1),0,""),"")</f>
        <v>P6</v>
      </c>
      <c r="D19" s="8" t="str">
        <f ca="1">IFERROR(SUBSTITUTE(OFFSET(JEE_indicators!$M$3,ROWS($B$8:$B19)-1,$B$5-1),0,""),"")</f>
        <v>Biosafety and Biosecurity</v>
      </c>
      <c r="E19" s="8" t="str">
        <f ca="1">IFERROR(SUBSTITUTE(OFFSET(JEE_indicators!$A$3,ROWS($B$8:$B19)-1,$B$5-1),0,""),"")</f>
        <v>P.6.1</v>
      </c>
      <c r="F19" s="8" t="str">
        <f ca="1">IFERROR(SUBSTITUTE(OFFSET(JEE_indicators!$E$3,ROWS($B$8:$B19)-1,$B$5-1),0,""),"")</f>
        <v>Whole-of-Government biosafety and biosecurity system is in place for human, animal, and agriculture</v>
      </c>
      <c r="G19" s="9"/>
      <c r="H19" s="9"/>
    </row>
    <row r="20" spans="2:8" ht="15">
      <c r="B20" s="7" t="str">
        <f t="shared" ca="1" si="0"/>
        <v>JEE_v1_P.6.2_</v>
      </c>
      <c r="C20" s="8" t="str">
        <f ca="1">IFERROR(SUBSTITUTE(OFFSET(JEE_indicators!$I$3,ROWS($B$8:$B20)-1,$B$5-1),0,""),"")</f>
        <v>P6</v>
      </c>
      <c r="D20" s="8" t="str">
        <f ca="1">IFERROR(SUBSTITUTE(OFFSET(JEE_indicators!$M$3,ROWS($B$8:$B20)-1,$B$5-1),0,""),"")</f>
        <v>Biosafety and Biosecurity</v>
      </c>
      <c r="E20" s="8" t="str">
        <f ca="1">IFERROR(SUBSTITUTE(OFFSET(JEE_indicators!$A$3,ROWS($B$8:$B20)-1,$B$5-1),0,""),"")</f>
        <v>P.6.2</v>
      </c>
      <c r="F20" s="8" t="str">
        <f ca="1">IFERROR(SUBSTITUTE(OFFSET(JEE_indicators!$E$3,ROWS($B$8:$B20)-1,$B$5-1),0,""),"")</f>
        <v>Biosafety and biosecurity training and practices</v>
      </c>
      <c r="G20" s="9"/>
      <c r="H20" s="9"/>
    </row>
    <row r="21" spans="2:8" ht="15">
      <c r="B21" s="7" t="str">
        <f t="shared" ca="1" si="0"/>
        <v>JEE_v1_P.7.1_</v>
      </c>
      <c r="C21" s="8" t="str">
        <f ca="1">IFERROR(SUBSTITUTE(OFFSET(JEE_indicators!$I$3,ROWS($B$8:$B21)-1,$B$5-1),0,""),"")</f>
        <v>P7</v>
      </c>
      <c r="D21" s="8" t="str">
        <f ca="1">IFERROR(SUBSTITUTE(OFFSET(JEE_indicators!$M$3,ROWS($B$8:$B21)-1,$B$5-1),0,""),"")</f>
        <v>Immunization</v>
      </c>
      <c r="E21" s="8" t="str">
        <f ca="1">IFERROR(SUBSTITUTE(OFFSET(JEE_indicators!$A$3,ROWS($B$8:$B21)-1,$B$5-1),0,""),"")</f>
        <v>P.7.1</v>
      </c>
      <c r="F21" s="8" t="str">
        <f ca="1">IFERROR(SUBSTITUTE(OFFSET(JEE_indicators!$E$3,ROWS($B$8:$B21)-1,$B$5-1),0,""),"")</f>
        <v>Vaccine coverage (measles) as part of national program</v>
      </c>
      <c r="G21" s="9"/>
      <c r="H21" s="9"/>
    </row>
    <row r="22" spans="2:8" ht="15">
      <c r="B22" s="7" t="str">
        <f t="shared" ca="1" si="0"/>
        <v>JEE_v1_P.7.2_</v>
      </c>
      <c r="C22" s="8" t="str">
        <f ca="1">IFERROR(SUBSTITUTE(OFFSET(JEE_indicators!$I$3,ROWS($B$8:$B22)-1,$B$5-1),0,""),"")</f>
        <v>P7</v>
      </c>
      <c r="D22" s="8" t="str">
        <f ca="1">IFERROR(SUBSTITUTE(OFFSET(JEE_indicators!$M$3,ROWS($B$8:$B22)-1,$B$5-1),0,""),"")</f>
        <v>Immunization</v>
      </c>
      <c r="E22" s="8" t="str">
        <f ca="1">IFERROR(SUBSTITUTE(OFFSET(JEE_indicators!$A$3,ROWS($B$8:$B22)-1,$B$5-1),0,""),"")</f>
        <v>P.7.2</v>
      </c>
      <c r="F22" s="8" t="str">
        <f ca="1">IFERROR(SUBSTITUTE(OFFSET(JEE_indicators!$E$3,ROWS($B$8:$B22)-1,$B$5-1),0,""),"")</f>
        <v>National vaccine access and delivery</v>
      </c>
      <c r="G22" s="9"/>
      <c r="H22" s="9"/>
    </row>
    <row r="23" spans="2:8" ht="15">
      <c r="B23" s="7" t="str">
        <f t="shared" ca="1" si="0"/>
        <v>JEE_v1_D.1.1_</v>
      </c>
      <c r="C23" s="8" t="str">
        <f ca="1">IFERROR(SUBSTITUTE(OFFSET(JEE_indicators!$I$3,ROWS($B$8:$B23)-1,$B$5-1),0,""),"")</f>
        <v>D1</v>
      </c>
      <c r="D23" s="8" t="str">
        <f ca="1">IFERROR(SUBSTITUTE(OFFSET(JEE_indicators!$M$3,ROWS($B$8:$B23)-1,$B$5-1),0,""),"")</f>
        <v>National Laboratory System</v>
      </c>
      <c r="E23" s="8" t="str">
        <f ca="1">IFERROR(SUBSTITUTE(OFFSET(JEE_indicators!$A$3,ROWS($B$8:$B23)-1,$B$5-1),0,""),"")</f>
        <v>D.1.1</v>
      </c>
      <c r="F23" s="8" t="str">
        <f ca="1">IFERROR(SUBSTITUTE(OFFSET(JEE_indicators!$E$3,ROWS($B$8:$B23)-1,$B$5-1),0,""),"")</f>
        <v>Laboratory testing for detection of priority diseases</v>
      </c>
      <c r="G23" s="9"/>
      <c r="H23" s="9"/>
    </row>
    <row r="24" spans="2:8" ht="15">
      <c r="B24" s="7" t="str">
        <f t="shared" ca="1" si="0"/>
        <v>JEE_v1_D.1.2_</v>
      </c>
      <c r="C24" s="8" t="str">
        <f ca="1">IFERROR(SUBSTITUTE(OFFSET(JEE_indicators!$I$3,ROWS($B$8:$B24)-1,$B$5-1),0,""),"")</f>
        <v>D1</v>
      </c>
      <c r="D24" s="8" t="str">
        <f ca="1">IFERROR(SUBSTITUTE(OFFSET(JEE_indicators!$M$3,ROWS($B$8:$B24)-1,$B$5-1),0,""),"")</f>
        <v>National Laboratory System</v>
      </c>
      <c r="E24" s="8" t="str">
        <f ca="1">IFERROR(SUBSTITUTE(OFFSET(JEE_indicators!$A$3,ROWS($B$8:$B24)-1,$B$5-1),0,""),"")</f>
        <v>D.1.2</v>
      </c>
      <c r="F24" s="8" t="str">
        <f ca="1">IFERROR(SUBSTITUTE(OFFSET(JEE_indicators!$E$3,ROWS($B$8:$B24)-1,$B$5-1),0,""),"")</f>
        <v>Specimen referral and transport system</v>
      </c>
      <c r="G24" s="9"/>
      <c r="H24" s="9"/>
    </row>
    <row r="25" spans="2:8" ht="15">
      <c r="B25" s="7" t="str">
        <f t="shared" ca="1" si="0"/>
        <v>JEE_v1_D.1.3_</v>
      </c>
      <c r="C25" s="8" t="str">
        <f ca="1">IFERROR(SUBSTITUTE(OFFSET(JEE_indicators!$I$3,ROWS($B$8:$B25)-1,$B$5-1),0,""),"")</f>
        <v>D1</v>
      </c>
      <c r="D25" s="8" t="str">
        <f ca="1">IFERROR(SUBSTITUTE(OFFSET(JEE_indicators!$M$3,ROWS($B$8:$B25)-1,$B$5-1),0,""),"")</f>
        <v>National Laboratory System</v>
      </c>
      <c r="E25" s="8" t="str">
        <f ca="1">IFERROR(SUBSTITUTE(OFFSET(JEE_indicators!$A$3,ROWS($B$8:$B25)-1,$B$5-1),0,""),"")</f>
        <v>D.1.3</v>
      </c>
      <c r="F25" s="8" t="str">
        <f ca="1">IFERROR(SUBSTITUTE(OFFSET(JEE_indicators!$E$3,ROWS($B$8:$B25)-1,$B$5-1),0,""),"")</f>
        <v>Effective modern point of care and laboratory based diagnostics</v>
      </c>
      <c r="G25" s="9"/>
      <c r="H25" s="9"/>
    </row>
    <row r="26" spans="2:8" ht="15">
      <c r="B26" s="7" t="str">
        <f t="shared" ca="1" si="0"/>
        <v>JEE_v1_D.1.4_</v>
      </c>
      <c r="C26" s="8" t="str">
        <f ca="1">IFERROR(SUBSTITUTE(OFFSET(JEE_indicators!$I$3,ROWS($B$8:$B26)-1,$B$5-1),0,""),"")</f>
        <v>D1</v>
      </c>
      <c r="D26" s="8" t="str">
        <f ca="1">IFERROR(SUBSTITUTE(OFFSET(JEE_indicators!$M$3,ROWS($B$8:$B26)-1,$B$5-1),0,""),"")</f>
        <v>National Laboratory System</v>
      </c>
      <c r="E26" s="8" t="str">
        <f ca="1">IFERROR(SUBSTITUTE(OFFSET(JEE_indicators!$A$3,ROWS($B$8:$B26)-1,$B$5-1),0,""),"")</f>
        <v>D.1.4</v>
      </c>
      <c r="F26" s="8" t="str">
        <f ca="1">IFERROR(SUBSTITUTE(OFFSET(JEE_indicators!$E$3,ROWS($B$8:$B26)-1,$B$5-1),0,""),"")</f>
        <v>Laboratory Quality System</v>
      </c>
      <c r="G26" s="9"/>
      <c r="H26" s="9"/>
    </row>
    <row r="27" spans="2:8" ht="15">
      <c r="B27" s="7" t="str">
        <f t="shared" ca="1" si="0"/>
        <v>JEE_v1_D.2.1_</v>
      </c>
      <c r="C27" s="8" t="str">
        <f ca="1">IFERROR(SUBSTITUTE(OFFSET(JEE_indicators!$I$3,ROWS($B$8:$B27)-1,$B$5-1),0,""),"")</f>
        <v>D2</v>
      </c>
      <c r="D27" s="8" t="str">
        <f ca="1">IFERROR(SUBSTITUTE(OFFSET(JEE_indicators!$M$3,ROWS($B$8:$B27)-1,$B$5-1),0,""),"")</f>
        <v>Real-Time Surveillance</v>
      </c>
      <c r="E27" s="8" t="str">
        <f ca="1">IFERROR(SUBSTITUTE(OFFSET(JEE_indicators!$A$3,ROWS($B$8:$B27)-1,$B$5-1),0,""),"")</f>
        <v>D.2.1</v>
      </c>
      <c r="F27" s="8" t="str">
        <f ca="1">IFERROR(SUBSTITUTE(OFFSET(JEE_indicators!$E$3,ROWS($B$8:$B27)-1,$B$5-1),0,""),"")</f>
        <v>Indicator and event based surveillance systems</v>
      </c>
      <c r="G27" s="9"/>
      <c r="H27" s="9"/>
    </row>
    <row r="28" spans="2:8" ht="15">
      <c r="B28" s="7" t="str">
        <f t="shared" ca="1" si="0"/>
        <v>JEE_v1_D.2.2_</v>
      </c>
      <c r="C28" s="8" t="str">
        <f ca="1">IFERROR(SUBSTITUTE(OFFSET(JEE_indicators!$I$3,ROWS($B$8:$B28)-1,$B$5-1),0,""),"")</f>
        <v>D2</v>
      </c>
      <c r="D28" s="8" t="str">
        <f ca="1">IFERROR(SUBSTITUTE(OFFSET(JEE_indicators!$M$3,ROWS($B$8:$B28)-1,$B$5-1),0,""),"")</f>
        <v>Real-Time Surveillance</v>
      </c>
      <c r="E28" s="8" t="str">
        <f ca="1">IFERROR(SUBSTITUTE(OFFSET(JEE_indicators!$A$3,ROWS($B$8:$B28)-1,$B$5-1),0,""),"")</f>
        <v>D.2.2</v>
      </c>
      <c r="F28" s="8" t="str">
        <f ca="1">IFERROR(SUBSTITUTE(OFFSET(JEE_indicators!$E$3,ROWS($B$8:$B28)-1,$B$5-1),0,""),"")</f>
        <v>Inter-operable, interconnected, electronic real-time reporting system</v>
      </c>
      <c r="G28" s="9"/>
      <c r="H28" s="9"/>
    </row>
    <row r="29" spans="2:8" ht="15">
      <c r="B29" s="7" t="str">
        <f t="shared" ca="1" si="0"/>
        <v>JEE_v1_D.2.3_</v>
      </c>
      <c r="C29" s="8" t="str">
        <f ca="1">IFERROR(SUBSTITUTE(OFFSET(JEE_indicators!$I$3,ROWS($B$8:$B29)-1,$B$5-1),0,""),"")</f>
        <v>D2</v>
      </c>
      <c r="D29" s="8" t="str">
        <f ca="1">IFERROR(SUBSTITUTE(OFFSET(JEE_indicators!$M$3,ROWS($B$8:$B29)-1,$B$5-1),0,""),"")</f>
        <v>Real-Time Surveillance</v>
      </c>
      <c r="E29" s="8" t="str">
        <f ca="1">IFERROR(SUBSTITUTE(OFFSET(JEE_indicators!$A$3,ROWS($B$8:$B29)-1,$B$5-1),0,""),"")</f>
        <v>D.2.3</v>
      </c>
      <c r="F29" s="8" t="str">
        <f ca="1">IFERROR(SUBSTITUTE(OFFSET(JEE_indicators!$E$3,ROWS($B$8:$B29)-1,$B$5-1),0,""),"")</f>
        <v>Analysis of surveillance data</v>
      </c>
      <c r="G29" s="9"/>
      <c r="H29" s="9"/>
    </row>
    <row r="30" spans="2:8" ht="15">
      <c r="B30" s="7" t="str">
        <f t="shared" ca="1" si="0"/>
        <v>JEE_v1_D.2.4_</v>
      </c>
      <c r="C30" s="8" t="str">
        <f ca="1">IFERROR(SUBSTITUTE(OFFSET(JEE_indicators!$I$3,ROWS($B$8:$B30)-1,$B$5-1),0,""),"")</f>
        <v>D2</v>
      </c>
      <c r="D30" s="8" t="str">
        <f ca="1">IFERROR(SUBSTITUTE(OFFSET(JEE_indicators!$M$3,ROWS($B$8:$B30)-1,$B$5-1),0,""),"")</f>
        <v>Real-Time Surveillance</v>
      </c>
      <c r="E30" s="8" t="str">
        <f ca="1">IFERROR(SUBSTITUTE(OFFSET(JEE_indicators!$A$3,ROWS($B$8:$B30)-1,$B$5-1),0,""),"")</f>
        <v>D.2.4</v>
      </c>
      <c r="F30" s="8" t="str">
        <f ca="1">IFERROR(SUBSTITUTE(OFFSET(JEE_indicators!$E$3,ROWS($B$8:$B30)-1,$B$5-1),0,""),"")</f>
        <v>Syndromic surveillance systems</v>
      </c>
      <c r="G30" s="9"/>
      <c r="H30" s="9"/>
    </row>
    <row r="31" spans="2:8" ht="15">
      <c r="B31" s="7" t="str">
        <f t="shared" ca="1" si="0"/>
        <v>JEE_v1_D.3.1_</v>
      </c>
      <c r="C31" s="8" t="str">
        <f ca="1">IFERROR(SUBSTITUTE(OFFSET(JEE_indicators!$I$3,ROWS($B$8:$B31)-1,$B$5-1),0,""),"")</f>
        <v>D3</v>
      </c>
      <c r="D31" s="8" t="str">
        <f ca="1">IFERROR(SUBSTITUTE(OFFSET(JEE_indicators!$M$3,ROWS($B$8:$B31)-1,$B$5-1),0,""),"")</f>
        <v>Reporting</v>
      </c>
      <c r="E31" s="8" t="str">
        <f ca="1">IFERROR(SUBSTITUTE(OFFSET(JEE_indicators!$A$3,ROWS($B$8:$B31)-1,$B$5-1),0,""),"")</f>
        <v>D.3.1</v>
      </c>
      <c r="F31" s="8" t="str">
        <f ca="1">IFERROR(SUBSTITUTE(OFFSET(JEE_indicators!$E$3,ROWS($B$8:$B31)-1,$B$5-1),0,""),"")</f>
        <v>System for efficient reporting to WHO, FAO and OIE</v>
      </c>
      <c r="G31" s="9"/>
      <c r="H31" s="9"/>
    </row>
    <row r="32" spans="2:8" ht="15">
      <c r="B32" s="7" t="str">
        <f t="shared" ca="1" si="0"/>
        <v>JEE_v1_D.3.2_</v>
      </c>
      <c r="C32" s="8" t="str">
        <f ca="1">IFERROR(SUBSTITUTE(OFFSET(JEE_indicators!$I$3,ROWS($B$8:$B32)-1,$B$5-1),0,""),"")</f>
        <v>D3</v>
      </c>
      <c r="D32" s="8" t="str">
        <f ca="1">IFERROR(SUBSTITUTE(OFFSET(JEE_indicators!$M$3,ROWS($B$8:$B32)-1,$B$5-1),0,""),"")</f>
        <v>Reporting</v>
      </c>
      <c r="E32" s="8" t="str">
        <f ca="1">IFERROR(SUBSTITUTE(OFFSET(JEE_indicators!$A$3,ROWS($B$8:$B32)-1,$B$5-1),0,""),"")</f>
        <v>D.3.2</v>
      </c>
      <c r="F32" s="8" t="str">
        <f ca="1">IFERROR(SUBSTITUTE(OFFSET(JEE_indicators!$E$3,ROWS($B$8:$B32)-1,$B$5-1),0,""),"")</f>
        <v>Reporting network and protocols in country</v>
      </c>
      <c r="G32" s="9"/>
      <c r="H32" s="9"/>
    </row>
    <row r="33" spans="2:8" ht="15">
      <c r="B33" s="7" t="str">
        <f t="shared" ca="1" si="0"/>
        <v>JEE_v1_D.4.1_</v>
      </c>
      <c r="C33" s="8" t="str">
        <f ca="1">IFERROR(SUBSTITUTE(OFFSET(JEE_indicators!$I$3,ROWS($B$8:$B33)-1,$B$5-1),0,""),"")</f>
        <v>D4</v>
      </c>
      <c r="D33" s="8" t="str">
        <f ca="1">IFERROR(SUBSTITUTE(OFFSET(JEE_indicators!$M$3,ROWS($B$8:$B33)-1,$B$5-1),0,""),"")</f>
        <v>Human Resources (Animal and human health sector)</v>
      </c>
      <c r="E33" s="8" t="str">
        <f ca="1">IFERROR(SUBSTITUTE(OFFSET(JEE_indicators!$A$3,ROWS($B$8:$B33)-1,$B$5-1),0,""),"")</f>
        <v>D.4.1</v>
      </c>
      <c r="F33" s="8" t="str">
        <f ca="1">IFERROR(SUBSTITUTE(OFFSET(JEE_indicators!$E$3,ROWS($B$8:$B33)-1,$B$5-1),0,""),"")</f>
        <v>An up-to-date multi-sectoral workforce strategy is in place</v>
      </c>
      <c r="G33" s="9"/>
      <c r="H33" s="9"/>
    </row>
    <row r="34" spans="2:8" ht="15">
      <c r="B34" s="7" t="str">
        <f t="shared" ca="1" si="0"/>
        <v>JEE_v1_D.4.2_</v>
      </c>
      <c r="C34" s="8" t="str">
        <f ca="1">IFERROR(SUBSTITUTE(OFFSET(JEE_indicators!$I$3,ROWS($B$8:$B34)-1,$B$5-1),0,""),"")</f>
        <v>D4</v>
      </c>
      <c r="D34" s="8" t="str">
        <f ca="1">IFERROR(SUBSTITUTE(OFFSET(JEE_indicators!$M$3,ROWS($B$8:$B34)-1,$B$5-1),0,""),"")</f>
        <v>Human Resources (Animal and human health sector)</v>
      </c>
      <c r="E34" s="8" t="str">
        <f ca="1">IFERROR(SUBSTITUTE(OFFSET(JEE_indicators!$A$3,ROWS($B$8:$B34)-1,$B$5-1),0,""),"")</f>
        <v>D.4.2</v>
      </c>
      <c r="F34" s="8" t="str">
        <f ca="1">IFERROR(SUBSTITUTE(OFFSET(JEE_indicators!$E$3,ROWS($B$8:$B34)-1,$B$5-1),0,""),"")</f>
        <v>Human resources are available to effectively implement IHR</v>
      </c>
      <c r="G34" s="9"/>
      <c r="H34" s="9"/>
    </row>
    <row r="35" spans="2:8" ht="15">
      <c r="B35" s="7" t="str">
        <f t="shared" ca="1" si="0"/>
        <v>JEE_v1_R.1.1_</v>
      </c>
      <c r="C35" s="8" t="str">
        <f ca="1">IFERROR(SUBSTITUTE(OFFSET(JEE_indicators!$I$3,ROWS($B$8:$B35)-1,$B$5-1),0,""),"")</f>
        <v>R1</v>
      </c>
      <c r="D35" s="8" t="str">
        <f ca="1">IFERROR(SUBSTITUTE(OFFSET(JEE_indicators!$M$3,ROWS($B$8:$B35)-1,$B$5-1),0,""),"")</f>
        <v>Preparedness</v>
      </c>
      <c r="E35" s="8" t="str">
        <f ca="1">IFERROR(SUBSTITUTE(OFFSET(JEE_indicators!$A$3,ROWS($B$8:$B35)-1,$B$5-1),0,""),"")</f>
        <v>R.1.1</v>
      </c>
      <c r="F35" s="8" t="str">
        <f ca="1">IFERROR(SUBSTITUTE(OFFSET(JEE_indicators!$E$3,ROWS($B$8:$B35)-1,$B$5-1),0,""),"")</f>
        <v>Multi-hazard National Public Health Emergency Preparedness and Response Plan</v>
      </c>
      <c r="G35" s="9"/>
      <c r="H35" s="9"/>
    </row>
    <row r="36" spans="2:8" ht="15">
      <c r="B36" s="7" t="str">
        <f t="shared" ca="1" si="0"/>
        <v>JEE_v1_R.1.2_</v>
      </c>
      <c r="C36" s="8" t="str">
        <f ca="1">IFERROR(SUBSTITUTE(OFFSET(JEE_indicators!$I$3,ROWS($B$8:$B36)-1,$B$5-1),0,""),"")</f>
        <v>R1</v>
      </c>
      <c r="D36" s="8" t="str">
        <f ca="1">IFERROR(SUBSTITUTE(OFFSET(JEE_indicators!$M$3,ROWS($B$8:$B36)-1,$B$5-1),0,""),"")</f>
        <v>Preparedness</v>
      </c>
      <c r="E36" s="8" t="str">
        <f ca="1">IFERROR(SUBSTITUTE(OFFSET(JEE_indicators!$A$3,ROWS($B$8:$B36)-1,$B$5-1),0,""),"")</f>
        <v>R.1.2</v>
      </c>
      <c r="F36" s="8" t="str">
        <f ca="1">IFERROR(SUBSTITUTE(OFFSET(JEE_indicators!$E$3,ROWS($B$8:$B36)-1,$B$5-1),0,""),"")</f>
        <v>Priority public health risks and resources are mapped and utilized</v>
      </c>
      <c r="G36" s="9"/>
      <c r="H36" s="9"/>
    </row>
    <row r="37" spans="2:8" ht="15">
      <c r="B37" s="7" t="str">
        <f t="shared" ca="1" si="0"/>
        <v>JEE_v1_R.2.1_</v>
      </c>
      <c r="C37" s="8" t="str">
        <f ca="1">IFERROR(SUBSTITUTE(OFFSET(JEE_indicators!$I$3,ROWS($B$8:$B37)-1,$B$5-1),0,""),"")</f>
        <v>R2</v>
      </c>
      <c r="D37" s="8" t="str">
        <f ca="1">IFERROR(SUBSTITUTE(OFFSET(JEE_indicators!$M$3,ROWS($B$8:$B37)-1,$B$5-1),0,""),"")</f>
        <v>Emergency Response Operations</v>
      </c>
      <c r="E37" s="8" t="str">
        <f ca="1">IFERROR(SUBSTITUTE(OFFSET(JEE_indicators!$A$3,ROWS($B$8:$B37)-1,$B$5-1),0,""),"")</f>
        <v>R.2.1</v>
      </c>
      <c r="F37" s="8" t="str">
        <f ca="1">IFERROR(SUBSTITUTE(OFFSET(JEE_indicators!$E$3,ROWS($B$8:$B37)-1,$B$5-1),0,""),"")</f>
        <v>Capacity to Activate Emergency Operations</v>
      </c>
      <c r="G37" s="9"/>
      <c r="H37" s="9"/>
    </row>
    <row r="38" spans="2:8" ht="15">
      <c r="B38" s="7" t="str">
        <f t="shared" ca="1" si="0"/>
        <v>JEE_v1_R.2.2_</v>
      </c>
      <c r="C38" s="8" t="str">
        <f ca="1">IFERROR(SUBSTITUTE(OFFSET(JEE_indicators!$I$3,ROWS($B$8:$B38)-1,$B$5-1),0,""),"")</f>
        <v>R2</v>
      </c>
      <c r="D38" s="8" t="str">
        <f ca="1">IFERROR(SUBSTITUTE(OFFSET(JEE_indicators!$M$3,ROWS($B$8:$B38)-1,$B$5-1),0,""),"")</f>
        <v>Emergency Response Operations</v>
      </c>
      <c r="E38" s="8" t="str">
        <f ca="1">IFERROR(SUBSTITUTE(OFFSET(JEE_indicators!$A$3,ROWS($B$8:$B38)-1,$B$5-1),0,""),"")</f>
        <v>R.2.2</v>
      </c>
      <c r="F38" s="8" t="str">
        <f ca="1">IFERROR(SUBSTITUTE(OFFSET(JEE_indicators!$E$3,ROWS($B$8:$B38)-1,$B$5-1),0,""),"")</f>
        <v>Emergency Operations Center Operating Procedures and Plans</v>
      </c>
      <c r="G38" s="9"/>
      <c r="H38" s="9"/>
    </row>
    <row r="39" spans="2:8" ht="15">
      <c r="B39" s="7" t="str">
        <f t="shared" ca="1" si="0"/>
        <v>JEE_v1_R.2.3_</v>
      </c>
      <c r="C39" s="8" t="str">
        <f ca="1">IFERROR(SUBSTITUTE(OFFSET(JEE_indicators!$I$3,ROWS($B$8:$B39)-1,$B$5-1),0,""),"")</f>
        <v>R2</v>
      </c>
      <c r="D39" s="8" t="str">
        <f ca="1">IFERROR(SUBSTITUTE(OFFSET(JEE_indicators!$M$3,ROWS($B$8:$B39)-1,$B$5-1),0,""),"")</f>
        <v>Emergency Response Operations</v>
      </c>
      <c r="E39" s="8" t="str">
        <f ca="1">IFERROR(SUBSTITUTE(OFFSET(JEE_indicators!$A$3,ROWS($B$8:$B39)-1,$B$5-1),0,""),"")</f>
        <v>R.2.3</v>
      </c>
      <c r="F39" s="8" t="str">
        <f ca="1">IFERROR(SUBSTITUTE(OFFSET(JEE_indicators!$E$3,ROWS($B$8:$B39)-1,$B$5-1),0,""),"")</f>
        <v xml:space="preserve">Emergency Operations Program </v>
      </c>
      <c r="G39" s="9"/>
      <c r="H39" s="9"/>
    </row>
    <row r="40" spans="2:8" ht="15">
      <c r="B40" s="7" t="str">
        <f t="shared" ca="1" si="0"/>
        <v>JEE_v1_R.2.4_</v>
      </c>
      <c r="C40" s="8" t="str">
        <f ca="1">IFERROR(SUBSTITUTE(OFFSET(JEE_indicators!$I$3,ROWS($B$8:$B40)-1,$B$5-1),0,""),"")</f>
        <v>R2</v>
      </c>
      <c r="D40" s="8" t="str">
        <f ca="1">IFERROR(SUBSTITUTE(OFFSET(JEE_indicators!$M$3,ROWS($B$8:$B40)-1,$B$5-1),0,""),"")</f>
        <v>Emergency Response Operations</v>
      </c>
      <c r="E40" s="8" t="str">
        <f ca="1">IFERROR(SUBSTITUTE(OFFSET(JEE_indicators!$A$3,ROWS($B$8:$B40)-1,$B$5-1),0,""),"")</f>
        <v>R.2.4</v>
      </c>
      <c r="F40" s="8" t="str">
        <f ca="1">IFERROR(SUBSTITUTE(OFFSET(JEE_indicators!$E$3,ROWS($B$8:$B40)-1,$B$5-1),0,""),"")</f>
        <v>Case management procedures are implemented for IHR relevant hazards</v>
      </c>
      <c r="G40" s="9"/>
      <c r="H40" s="9"/>
    </row>
    <row r="41" spans="2:8" ht="15">
      <c r="B41" s="7" t="str">
        <f t="shared" ca="1" si="0"/>
        <v>JEE_v1_R.3.1_</v>
      </c>
      <c r="C41" s="8" t="str">
        <f ca="1">IFERROR(SUBSTITUTE(OFFSET(JEE_indicators!$I$3,ROWS($B$8:$B41)-1,$B$5-1),0,""),"")</f>
        <v>R3</v>
      </c>
      <c r="D41" s="8" t="str">
        <f ca="1">IFERROR(SUBSTITUTE(OFFSET(JEE_indicators!$M$3,ROWS($B$8:$B41)-1,$B$5-1),0,""),"")</f>
        <v>Linking Public Health and Security Authorities</v>
      </c>
      <c r="E41" s="8" t="str">
        <f ca="1">IFERROR(SUBSTITUTE(OFFSET(JEE_indicators!$A$3,ROWS($B$8:$B41)-1,$B$5-1),0,""),"")</f>
        <v>R.3.1</v>
      </c>
      <c r="F41" s="8" t="str">
        <f ca="1">IFERROR(SUBSTITUTE(OFFSET(JEE_indicators!$E$3,ROWS($B$8:$B41)-1,$B$5-1),0,""),"")</f>
        <v>Public Health and Security Authorities, (e.g. Law Enforcement, Border Control, Customs)</v>
      </c>
      <c r="G41" s="9"/>
      <c r="H41" s="9"/>
    </row>
    <row r="42" spans="2:8" ht="15">
      <c r="B42" s="7" t="str">
        <f t="shared" ca="1" si="0"/>
        <v>JEE_v1_R.4.1_</v>
      </c>
      <c r="C42" s="8" t="str">
        <f ca="1">IFERROR(SUBSTITUTE(OFFSET(JEE_indicators!$I$3,ROWS($B$8:$B42)-1,$B$5-1),0,""),"")</f>
        <v>R4</v>
      </c>
      <c r="D42" s="8" t="str">
        <f ca="1">IFERROR(SUBSTITUTE(OFFSET(JEE_indicators!$M$3,ROWS($B$8:$B42)-1,$B$5-1),0,""),"")</f>
        <v>Medical Countermeasures</v>
      </c>
      <c r="E42" s="8" t="str">
        <f ca="1">IFERROR(SUBSTITUTE(OFFSET(JEE_indicators!$A$3,ROWS($B$8:$B42)-1,$B$5-1),0,""),"")</f>
        <v>R.4.1</v>
      </c>
      <c r="F42" s="8" t="str">
        <f ca="1">IFERROR(SUBSTITUTE(OFFSET(JEE_indicators!$E$3,ROWS($B$8:$B42)-1,$B$5-1),0,""),"")</f>
        <v>System is in place for sending and receiving medical countermeasures during a public health emergency</v>
      </c>
      <c r="G42" s="9"/>
      <c r="H42" s="9"/>
    </row>
    <row r="43" spans="2:8" ht="15">
      <c r="B43" s="7" t="str">
        <f t="shared" ca="1" si="0"/>
        <v>JEE_v1_R.4.2_</v>
      </c>
      <c r="C43" s="8" t="str">
        <f ca="1">IFERROR(SUBSTITUTE(OFFSET(JEE_indicators!$I$3,ROWS($B$8:$B43)-1,$B$5-1),0,""),"")</f>
        <v>R4</v>
      </c>
      <c r="D43" s="8" t="str">
        <f ca="1">IFERROR(SUBSTITUTE(OFFSET(JEE_indicators!$M$3,ROWS($B$8:$B43)-1,$B$5-1),0,""),"")</f>
        <v>Medical Countermeasures</v>
      </c>
      <c r="E43" s="8" t="str">
        <f ca="1">IFERROR(SUBSTITUTE(OFFSET(JEE_indicators!$A$3,ROWS($B$8:$B43)-1,$B$5-1),0,""),"")</f>
        <v>R.4.2</v>
      </c>
      <c r="F43" s="8" t="str">
        <f ca="1">IFERROR(SUBSTITUTE(OFFSET(JEE_indicators!$E$3,ROWS($B$8:$B43)-1,$B$5-1),0,""),"")</f>
        <v>System is in place for sending and receiving health personnel during a public health emergency</v>
      </c>
      <c r="G43" s="9"/>
      <c r="H43" s="9"/>
    </row>
    <row r="44" spans="2:8" ht="15">
      <c r="B44" s="7" t="str">
        <f t="shared" ca="1" si="0"/>
        <v>JEE_v1_R.5.1_</v>
      </c>
      <c r="C44" s="8" t="str">
        <f ca="1">IFERROR(SUBSTITUTE(OFFSET(JEE_indicators!$I$3,ROWS($B$8:$B44)-1,$B$5-1),0,""),"")</f>
        <v>R5</v>
      </c>
      <c r="D44" s="8" t="str">
        <f ca="1">IFERROR(SUBSTITUTE(OFFSET(JEE_indicators!$M$3,ROWS($B$8:$B44)-1,$B$5-1),0,""),"")</f>
        <v>Risk Communication</v>
      </c>
      <c r="E44" s="8" t="str">
        <f ca="1">IFERROR(SUBSTITUTE(OFFSET(JEE_indicators!$A$3,ROWS($B$8:$B44)-1,$B$5-1),0,""),"")</f>
        <v>R.5.1</v>
      </c>
      <c r="F44" s="8" t="str">
        <f ca="1">IFERROR(SUBSTITUTE(OFFSET(JEE_indicators!$E$3,ROWS($B$8:$B44)-1,$B$5-1),0,""),"")</f>
        <v>Risk Communication Systems (plans, mechanisms, etc.)</v>
      </c>
      <c r="G44" s="9"/>
      <c r="H44" s="9"/>
    </row>
    <row r="45" spans="2:8" ht="15">
      <c r="B45" s="7" t="str">
        <f t="shared" ca="1" si="0"/>
        <v>JEE_v1_R.5.2_</v>
      </c>
      <c r="C45" s="8" t="str">
        <f ca="1">IFERROR(SUBSTITUTE(OFFSET(JEE_indicators!$I$3,ROWS($B$8:$B45)-1,$B$5-1),0,""),"")</f>
        <v>R5</v>
      </c>
      <c r="D45" s="8" t="str">
        <f ca="1">IFERROR(SUBSTITUTE(OFFSET(JEE_indicators!$M$3,ROWS($B$8:$B45)-1,$B$5-1),0,""),"")</f>
        <v>Risk Communication</v>
      </c>
      <c r="E45" s="8" t="str">
        <f ca="1">IFERROR(SUBSTITUTE(OFFSET(JEE_indicators!$A$3,ROWS($B$8:$B45)-1,$B$5-1),0,""),"")</f>
        <v>R.5.2</v>
      </c>
      <c r="F45" s="8" t="str">
        <f ca="1">IFERROR(SUBSTITUTE(OFFSET(JEE_indicators!$E$3,ROWS($B$8:$B45)-1,$B$5-1),0,""),"")</f>
        <v>Internal and Partner Communication and Coordination</v>
      </c>
      <c r="G45" s="9"/>
      <c r="H45" s="9"/>
    </row>
    <row r="46" spans="2:8" ht="15">
      <c r="B46" s="7" t="str">
        <f t="shared" ca="1" si="0"/>
        <v>JEE_v1_R.5.3_</v>
      </c>
      <c r="C46" s="8" t="str">
        <f ca="1">IFERROR(SUBSTITUTE(OFFSET(JEE_indicators!$I$3,ROWS($B$8:$B46)-1,$B$5-1),0,""),"")</f>
        <v>R5</v>
      </c>
      <c r="D46" s="8" t="str">
        <f ca="1">IFERROR(SUBSTITUTE(OFFSET(JEE_indicators!$M$3,ROWS($B$8:$B46)-1,$B$5-1),0,""),"")</f>
        <v>Risk Communication</v>
      </c>
      <c r="E46" s="8" t="str">
        <f ca="1">IFERROR(SUBSTITUTE(OFFSET(JEE_indicators!$A$3,ROWS($B$8:$B46)-1,$B$5-1),0,""),"")</f>
        <v>R.5.3</v>
      </c>
      <c r="F46" s="8" t="str">
        <f ca="1">IFERROR(SUBSTITUTE(OFFSET(JEE_indicators!$E$3,ROWS($B$8:$B46)-1,$B$5-1),0,""),"")</f>
        <v>Public Communication</v>
      </c>
      <c r="G46" s="9"/>
      <c r="H46" s="9"/>
    </row>
    <row r="47" spans="2:8" ht="15">
      <c r="B47" s="7" t="str">
        <f t="shared" ca="1" si="0"/>
        <v>JEE_v1_R.5.4_</v>
      </c>
      <c r="C47" s="8" t="str">
        <f ca="1">IFERROR(SUBSTITUTE(OFFSET(JEE_indicators!$I$3,ROWS($B$8:$B47)-1,$B$5-1),0,""),"")</f>
        <v>R5</v>
      </c>
      <c r="D47" s="8" t="str">
        <f ca="1">IFERROR(SUBSTITUTE(OFFSET(JEE_indicators!$M$3,ROWS($B$8:$B47)-1,$B$5-1),0,""),"")</f>
        <v>Risk Communication</v>
      </c>
      <c r="E47" s="8" t="str">
        <f ca="1">IFERROR(SUBSTITUTE(OFFSET(JEE_indicators!$A$3,ROWS($B$8:$B47)-1,$B$5-1),0,""),"")</f>
        <v>R.5.4</v>
      </c>
      <c r="F47" s="8" t="str">
        <f ca="1">IFERROR(SUBSTITUTE(OFFSET(JEE_indicators!$E$3,ROWS($B$8:$B47)-1,$B$5-1),0,""),"")</f>
        <v>Communication Engagement with Affected Communities</v>
      </c>
      <c r="G47" s="9"/>
      <c r="H47" s="9"/>
    </row>
    <row r="48" spans="2:8" ht="15">
      <c r="B48" s="7" t="str">
        <f t="shared" ca="1" si="0"/>
        <v>JEE_v1_R.5.5_</v>
      </c>
      <c r="C48" s="8" t="str">
        <f ca="1">IFERROR(SUBSTITUTE(OFFSET(JEE_indicators!$I$3,ROWS($B$8:$B48)-1,$B$5-1),0,""),"")</f>
        <v>R5</v>
      </c>
      <c r="D48" s="8" t="str">
        <f ca="1">IFERROR(SUBSTITUTE(OFFSET(JEE_indicators!$M$3,ROWS($B$8:$B48)-1,$B$5-1),0,""),"")</f>
        <v>Risk Communication</v>
      </c>
      <c r="E48" s="8" t="str">
        <f ca="1">IFERROR(SUBSTITUTE(OFFSET(JEE_indicators!$A$3,ROWS($B$8:$B48)-1,$B$5-1),0,""),"")</f>
        <v>R.5.5</v>
      </c>
      <c r="F48" s="8" t="str">
        <f ca="1">IFERROR(SUBSTITUTE(OFFSET(JEE_indicators!$E$3,ROWS($B$8:$B48)-1,$B$5-1),0,""),"")</f>
        <v>Dynamic Listening and Rumour Management</v>
      </c>
      <c r="G48" s="9"/>
      <c r="H48" s="9"/>
    </row>
    <row r="49" spans="2:8" ht="15">
      <c r="B49" s="7" t="str">
        <f t="shared" ca="1" si="0"/>
        <v>JEE_v1_PoE.1_</v>
      </c>
      <c r="C49" s="8" t="str">
        <f ca="1">IFERROR(SUBSTITUTE(OFFSET(JEE_indicators!$I$3,ROWS($B$8:$B49)-1,$B$5-1),0,""),"")</f>
        <v>PoE</v>
      </c>
      <c r="D49" s="8" t="str">
        <f ca="1">IFERROR(SUBSTITUTE(OFFSET(JEE_indicators!$M$3,ROWS($B$8:$B49)-1,$B$5-1),0,""),"")</f>
        <v>Events Points of Entry (PoEs)</v>
      </c>
      <c r="E49" s="8" t="str">
        <f ca="1">IFERROR(SUBSTITUTE(OFFSET(JEE_indicators!$A$3,ROWS($B$8:$B49)-1,$B$5-1),0,""),"")</f>
        <v>PoE.1</v>
      </c>
      <c r="F49" s="8" t="str">
        <f ca="1">IFERROR(SUBSTITUTE(OFFSET(JEE_indicators!$E$3,ROWS($B$8:$B49)-1,$B$5-1),0,""),"")</f>
        <v>Routine capacities are established at PoE</v>
      </c>
      <c r="G49" s="9"/>
      <c r="H49" s="9"/>
    </row>
    <row r="50" spans="2:8" ht="15">
      <c r="B50" s="7" t="str">
        <f t="shared" ca="1" si="0"/>
        <v>JEE_v1_PoE.2_</v>
      </c>
      <c r="C50" s="8" t="str">
        <f ca="1">IFERROR(SUBSTITUTE(OFFSET(JEE_indicators!$I$3,ROWS($B$8:$B50)-1,$B$5-1),0,""),"")</f>
        <v>PoE</v>
      </c>
      <c r="D50" s="8" t="str">
        <f ca="1">IFERROR(SUBSTITUTE(OFFSET(JEE_indicators!$M$3,ROWS($B$8:$B50)-1,$B$5-1),0,""),"")</f>
        <v>Events Points of Entry (PoEs)</v>
      </c>
      <c r="E50" s="8" t="str">
        <f ca="1">IFERROR(SUBSTITUTE(OFFSET(JEE_indicators!$A$3,ROWS($B$8:$B50)-1,$B$5-1),0,""),"")</f>
        <v>PoE.2</v>
      </c>
      <c r="F50" s="8" t="str">
        <f ca="1">IFERROR(SUBSTITUTE(OFFSET(JEE_indicators!$E$3,ROWS($B$8:$B50)-1,$B$5-1),0,""),"")</f>
        <v>Effective Public Health Response at Points of Entry</v>
      </c>
      <c r="G50" s="9"/>
      <c r="H50" s="9"/>
    </row>
    <row r="51" spans="2:8" ht="15">
      <c r="B51" s="7" t="str">
        <f t="shared" ca="1" si="0"/>
        <v>JEE_v1_CE.1_</v>
      </c>
      <c r="C51" s="8" t="str">
        <f ca="1">IFERROR(SUBSTITUTE(OFFSET(JEE_indicators!$I$3,ROWS($B$8:$B51)-1,$B$5-1),0,""),"")</f>
        <v>CE</v>
      </c>
      <c r="D51" s="8" t="str">
        <f ca="1">IFERROR(SUBSTITUTE(OFFSET(JEE_indicators!$M$3,ROWS($B$8:$B51)-1,$B$5-1),0,""),"")</f>
        <v>Chemical Events</v>
      </c>
      <c r="E51" s="8" t="str">
        <f ca="1">IFERROR(SUBSTITUTE(OFFSET(JEE_indicators!$A$3,ROWS($B$8:$B51)-1,$B$5-1),0,""),"")</f>
        <v>CE.1</v>
      </c>
      <c r="F51" s="8" t="str">
        <f ca="1">IFERROR(SUBSTITUTE(OFFSET(JEE_indicators!$E$3,ROWS($B$8:$B51)-1,$B$5-1),0,""),"")</f>
        <v>Mechanisms are established and functioning for detecting and responding to chemical events or emergencies</v>
      </c>
      <c r="G51" s="9"/>
      <c r="H51" s="9"/>
    </row>
    <row r="52" spans="2:8" ht="15">
      <c r="B52" s="7" t="str">
        <f t="shared" ca="1" si="0"/>
        <v>JEE_v1_CE.2_</v>
      </c>
      <c r="C52" s="8" t="str">
        <f ca="1">IFERROR(SUBSTITUTE(OFFSET(JEE_indicators!$I$3,ROWS($B$8:$B52)-1,$B$5-1),0,""),"")</f>
        <v>CE</v>
      </c>
      <c r="D52" s="8" t="str">
        <f ca="1">IFERROR(SUBSTITUTE(OFFSET(JEE_indicators!$M$3,ROWS($B$8:$B52)-1,$B$5-1),0,""),"")</f>
        <v>Chemical Events</v>
      </c>
      <c r="E52" s="8" t="str">
        <f ca="1">IFERROR(SUBSTITUTE(OFFSET(JEE_indicators!$A$3,ROWS($B$8:$B52)-1,$B$5-1),0,""),"")</f>
        <v>CE.2</v>
      </c>
      <c r="F52" s="8" t="str">
        <f ca="1">IFERROR(SUBSTITUTE(OFFSET(JEE_indicators!$E$3,ROWS($B$8:$B52)-1,$B$5-1),0,""),"")</f>
        <v>Enabling environment is in place for management of chemical Events</v>
      </c>
      <c r="G52" s="9"/>
      <c r="H52" s="9"/>
    </row>
    <row r="53" spans="2:8" ht="15">
      <c r="B53" s="7" t="str">
        <f t="shared" ca="1" si="0"/>
        <v>JEE_v1_RE.1_</v>
      </c>
      <c r="C53" s="8" t="str">
        <f ca="1">IFERROR(SUBSTITUTE(OFFSET(JEE_indicators!$I$3,ROWS($B$8:$B53)-1,$B$5-1),0,""),"")</f>
        <v>RE</v>
      </c>
      <c r="D53" s="8" t="str">
        <f ca="1">IFERROR(SUBSTITUTE(OFFSET(JEE_indicators!$M$3,ROWS($B$8:$B53)-1,$B$5-1),0,""),"")</f>
        <v>Radiation Emergencies</v>
      </c>
      <c r="E53" s="8" t="str">
        <f ca="1">IFERROR(SUBSTITUTE(OFFSET(JEE_indicators!$A$3,ROWS($B$8:$B53)-1,$B$5-1),0,""),"")</f>
        <v>RE.1</v>
      </c>
      <c r="F53" s="8" t="str">
        <f ca="1">IFERROR(SUBSTITUTE(OFFSET(JEE_indicators!$E$3,ROWS($B$8:$B53)-1,$B$5-1),0,""),"")</f>
        <v>Mechanisms are established and functioning for detecting and responding to radiological and nuclear emergencies.</v>
      </c>
      <c r="G53" s="9"/>
      <c r="H53" s="9"/>
    </row>
    <row r="54" spans="2:8" ht="15">
      <c r="B54" s="7" t="str">
        <f t="shared" ca="1" si="0"/>
        <v>JEE_v1_RE.2_</v>
      </c>
      <c r="C54" s="8" t="str">
        <f ca="1">IFERROR(SUBSTITUTE(OFFSET(JEE_indicators!$I$3,ROWS($B$8:$B54)-1,$B$5-1),0,""),"")</f>
        <v>RE</v>
      </c>
      <c r="D54" s="8" t="str">
        <f ca="1">IFERROR(SUBSTITUTE(OFFSET(JEE_indicators!$M$3,ROWS($B$8:$B54)-1,$B$5-1),0,""),"")</f>
        <v>Radiation Emergencies</v>
      </c>
      <c r="E54" s="8" t="str">
        <f ca="1">IFERROR(SUBSTITUTE(OFFSET(JEE_indicators!$A$3,ROWS($B$8:$B54)-1,$B$5-1),0,""),"")</f>
        <v>RE.2</v>
      </c>
      <c r="F54" s="8" t="str">
        <f ca="1">IFERROR(SUBSTITUTE(OFFSET(JEE_indicators!$E$3,ROWS($B$8:$B54)-1,$B$5-1),0,""),"")</f>
        <v>Enabling environment is in place for management of Radiation Emergencies</v>
      </c>
      <c r="G54" s="9"/>
      <c r="H54" s="9"/>
    </row>
    <row r="55" spans="2:8" ht="15">
      <c r="B55" s="7" t="str">
        <f t="shared" ca="1" si="0"/>
        <v/>
      </c>
      <c r="C55" s="8" t="str">
        <f ca="1">IFERROR(SUBSTITUTE(OFFSET(JEE_indicators!$I$3,ROWS($B$8:$B55)-1,$B$5-1),0,""),"")</f>
        <v/>
      </c>
      <c r="D55" s="8" t="str">
        <f ca="1">IFERROR(SUBSTITUTE(OFFSET(JEE_indicators!$M$3,ROWS($B$8:$B55)-1,$B$5-1),0,""),"")</f>
        <v/>
      </c>
      <c r="E55" s="8" t="str">
        <f ca="1">IFERROR(SUBSTITUTE(OFFSET(JEE_indicators!$A$3,ROWS($B$8:$B55)-1,$B$5-1),0,""),"")</f>
        <v/>
      </c>
      <c r="F55" s="8" t="str">
        <f ca="1">IFERROR(SUBSTITUTE(OFFSET(JEE_indicators!$E$3,ROWS($B$8:$B55)-1,$B$5-1),0,""),"")</f>
        <v/>
      </c>
      <c r="G55" s="9"/>
      <c r="H55" s="9"/>
    </row>
    <row r="56" spans="2:8" ht="15">
      <c r="B56" s="7" t="str">
        <f t="shared" ca="1" si="0"/>
        <v/>
      </c>
      <c r="C56" s="8" t="str">
        <f ca="1">IFERROR(SUBSTITUTE(OFFSET(JEE_indicators!$I$3,ROWS($B$8:$B56)-1,$B$5-1),0,""),"")</f>
        <v/>
      </c>
      <c r="D56" s="8" t="str">
        <f ca="1">IFERROR(SUBSTITUTE(OFFSET(JEE_indicators!$M$3,ROWS($B$8:$B56)-1,$B$5-1),0,""),"")</f>
        <v/>
      </c>
      <c r="E56" s="8" t="str">
        <f ca="1">IFERROR(SUBSTITUTE(OFFSET(JEE_indicators!$A$3,ROWS($B$8:$B56)-1,$B$5-1),0,""),"")</f>
        <v/>
      </c>
      <c r="F56" s="8" t="str">
        <f ca="1">IFERROR(SUBSTITUTE(OFFSET(JEE_indicators!$E$3,ROWS($B$8:$B56)-1,$B$5-1),0,""),"")</f>
        <v/>
      </c>
      <c r="G56" s="9"/>
      <c r="H56" s="9"/>
    </row>
    <row r="57" spans="2:8" ht="15">
      <c r="B57" s="7" t="str">
        <f t="shared" ca="1" si="0"/>
        <v/>
      </c>
      <c r="C57" s="8" t="str">
        <f ca="1">IFERROR(SUBSTITUTE(OFFSET(JEE_indicators!$I$3,ROWS($B$8:$B57)-1,$B$5-1),0,""),"")</f>
        <v/>
      </c>
      <c r="D57" s="8" t="str">
        <f ca="1">IFERROR(SUBSTITUTE(OFFSET(JEE_indicators!$M$3,ROWS($B$8:$B57)-1,$B$5-1),0,""),"")</f>
        <v/>
      </c>
      <c r="E57" s="8" t="str">
        <f ca="1">IFERROR(SUBSTITUTE(OFFSET(JEE_indicators!$A$3,ROWS($B$8:$B57)-1,$B$5-1),0,""),"")</f>
        <v/>
      </c>
      <c r="F57" s="8" t="str">
        <f ca="1">IFERROR(SUBSTITUTE(OFFSET(JEE_indicators!$E$3,ROWS($B$8:$B57)-1,$B$5-1),0,""),"")</f>
        <v/>
      </c>
      <c r="G57" s="9"/>
      <c r="H57" s="9"/>
    </row>
    <row r="58" spans="2:8" ht="15">
      <c r="B58" s="7" t="str">
        <f t="shared" ca="1" si="0"/>
        <v/>
      </c>
      <c r="C58" s="8" t="str">
        <f ca="1">IFERROR(SUBSTITUTE(OFFSET(JEE_indicators!$I$3,ROWS($B$8:$B58)-1,$B$5-1),0,""),"")</f>
        <v/>
      </c>
      <c r="D58" s="8" t="str">
        <f ca="1">IFERROR(SUBSTITUTE(OFFSET(JEE_indicators!$M$3,ROWS($B$8:$B58)-1,$B$5-1),0,""),"")</f>
        <v/>
      </c>
      <c r="E58" s="8" t="str">
        <f ca="1">IFERROR(SUBSTITUTE(OFFSET(JEE_indicators!$A$3,ROWS($B$8:$B58)-1,$B$5-1),0,""),"")</f>
        <v/>
      </c>
      <c r="F58" s="8" t="str">
        <f ca="1">IFERROR(SUBSTITUTE(OFFSET(JEE_indicators!$E$3,ROWS($B$8:$B58)-1,$B$5-1),0,""),"")</f>
        <v/>
      </c>
      <c r="G58" s="9"/>
      <c r="H58" s="9"/>
    </row>
    <row r="59" spans="2:8" ht="15">
      <c r="B59" s="7" t="str">
        <f t="shared" ca="1" si="0"/>
        <v/>
      </c>
      <c r="C59" s="8" t="str">
        <f ca="1">IFERROR(SUBSTITUTE(OFFSET(JEE_indicators!$I$3,ROWS($B$8:$B59)-1,$B$5-1),0,""),"")</f>
        <v/>
      </c>
      <c r="D59" s="8" t="str">
        <f ca="1">IFERROR(SUBSTITUTE(OFFSET(JEE_indicators!$M$3,ROWS($B$8:$B59)-1,$B$5-1),0,""),"")</f>
        <v/>
      </c>
      <c r="E59" s="8" t="str">
        <f ca="1">IFERROR(SUBSTITUTE(OFFSET(JEE_indicators!$A$3,ROWS($B$8:$B59)-1,$B$5-1),0,""),"")</f>
        <v/>
      </c>
      <c r="F59" s="8" t="str">
        <f ca="1">IFERROR(SUBSTITUTE(OFFSET(JEE_indicators!$E$3,ROWS($B$8:$B59)-1,$B$5-1),0,""),"")</f>
        <v/>
      </c>
      <c r="G59" s="9"/>
      <c r="H59" s="9"/>
    </row>
    <row r="60" spans="2:8" ht="15">
      <c r="B60" s="7" t="str">
        <f t="shared" ca="1" si="0"/>
        <v/>
      </c>
      <c r="C60" s="8" t="str">
        <f ca="1">IFERROR(SUBSTITUTE(OFFSET(JEE_indicators!$I$3,ROWS($B$8:$B60)-1,$B$5-1),0,""),"")</f>
        <v/>
      </c>
      <c r="D60" s="8" t="str">
        <f ca="1">IFERROR(SUBSTITUTE(OFFSET(JEE_indicators!$M$3,ROWS($B$8:$B60)-1,$B$5-1),0,""),"")</f>
        <v/>
      </c>
      <c r="E60" s="8" t="str">
        <f ca="1">IFERROR(SUBSTITUTE(OFFSET(JEE_indicators!$A$3,ROWS($B$8:$B60)-1,$B$5-1),0,""),"")</f>
        <v/>
      </c>
      <c r="F60" s="8" t="str">
        <f ca="1">IFERROR(SUBSTITUTE(OFFSET(JEE_indicators!$E$3,ROWS($B$8:$B60)-1,$B$5-1),0,""),"")</f>
        <v/>
      </c>
      <c r="G60" s="9"/>
      <c r="H60" s="9"/>
    </row>
    <row r="61" spans="2:8" ht="15">
      <c r="B61" s="7" t="str">
        <f t="shared" ca="1" si="0"/>
        <v/>
      </c>
      <c r="C61" s="8" t="str">
        <f ca="1">IFERROR(SUBSTITUTE(OFFSET(JEE_indicators!$I$3,ROWS($B$8:$B61)-1,$B$5-1),0,""),"")</f>
        <v/>
      </c>
      <c r="D61" s="8" t="str">
        <f ca="1">IFERROR(SUBSTITUTE(OFFSET(JEE_indicators!$M$3,ROWS($B$8:$B61)-1,$B$5-1),0,""),"")</f>
        <v/>
      </c>
      <c r="E61" s="8" t="str">
        <f ca="1">IFERROR(SUBSTITUTE(OFFSET(JEE_indicators!$A$3,ROWS($B$8:$B61)-1,$B$5-1),0,""),"")</f>
        <v/>
      </c>
      <c r="F61" s="8" t="str">
        <f ca="1">IFERROR(SUBSTITUTE(OFFSET(JEE_indicators!$E$3,ROWS($B$8:$B61)-1,$B$5-1),0,""),"")</f>
        <v/>
      </c>
      <c r="G61" s="9"/>
      <c r="H61" s="9"/>
    </row>
    <row r="62" spans="2:8" ht="15">
      <c r="B62" s="7" t="str">
        <f t="shared" ca="1" si="0"/>
        <v/>
      </c>
      <c r="C62" s="8" t="str">
        <f ca="1">IFERROR(SUBSTITUTE(OFFSET(JEE_indicators!$I$3,ROWS($B$8:$B62)-1,$B$5-1),0,""),"")</f>
        <v/>
      </c>
      <c r="D62" s="8" t="str">
        <f ca="1">IFERROR(SUBSTITUTE(OFFSET(JEE_indicators!$M$3,ROWS($B$8:$B62)-1,$B$5-1),0,""),"")</f>
        <v/>
      </c>
      <c r="E62" s="8" t="str">
        <f ca="1">IFERROR(SUBSTITUTE(OFFSET(JEE_indicators!$A$3,ROWS($B$8:$B62)-1,$B$5-1),0,""),"")</f>
        <v/>
      </c>
      <c r="F62" s="8" t="str">
        <f ca="1">IFERROR(SUBSTITUTE(OFFSET(JEE_indicators!$E$3,ROWS($B$8:$B62)-1,$B$5-1),0,""),"")</f>
        <v/>
      </c>
      <c r="G62" s="9"/>
      <c r="H62" s="9"/>
    </row>
    <row r="63" spans="2:8" ht="15">
      <c r="B63" s="7" t="str">
        <f t="shared" ca="1" si="0"/>
        <v/>
      </c>
      <c r="C63" s="8" t="str">
        <f ca="1">IFERROR(SUBSTITUTE(OFFSET(JEE_indicators!$I$3,ROWS($B$8:$B63)-1,$B$5-1),0,""),"")</f>
        <v/>
      </c>
      <c r="D63" s="8" t="str">
        <f ca="1">IFERROR(SUBSTITUTE(OFFSET(JEE_indicators!$M$3,ROWS($B$8:$B63)-1,$B$5-1),0,""),"")</f>
        <v/>
      </c>
      <c r="E63" s="8" t="str">
        <f ca="1">IFERROR(SUBSTITUTE(OFFSET(JEE_indicators!$A$3,ROWS($B$8:$B63)-1,$B$5-1),0,""),"")</f>
        <v/>
      </c>
      <c r="F63" s="8" t="str">
        <f ca="1">IFERROR(SUBSTITUTE(OFFSET(JEE_indicators!$E$3,ROWS($B$8:$B63)-1,$B$5-1),0,""),"")</f>
        <v/>
      </c>
      <c r="G63" s="9"/>
      <c r="H63" s="9"/>
    </row>
    <row r="64" spans="2:8" ht="15">
      <c r="B64" s="7" t="str">
        <f t="shared" ca="1" si="0"/>
        <v/>
      </c>
      <c r="C64" s="8" t="str">
        <f ca="1">IFERROR(SUBSTITUTE(OFFSET(JEE_indicators!$I$3,ROWS($B$8:$B64)-1,$B$5-1),0,""),"")</f>
        <v/>
      </c>
      <c r="D64" s="8" t="str">
        <f ca="1">IFERROR(SUBSTITUTE(OFFSET(JEE_indicators!$M$3,ROWS($B$8:$B64)-1,$B$5-1),0,""),"")</f>
        <v/>
      </c>
      <c r="E64" s="8" t="str">
        <f ca="1">IFERROR(SUBSTITUTE(OFFSET(JEE_indicators!$A$3,ROWS($B$8:$B64)-1,$B$5-1),0,""),"")</f>
        <v/>
      </c>
      <c r="F64" s="8" t="str">
        <f ca="1">IFERROR(SUBSTITUTE(OFFSET(JEE_indicators!$E$3,ROWS($B$8:$B64)-1,$B$5-1),0,""),"")</f>
        <v/>
      </c>
      <c r="G64" s="9"/>
      <c r="H64" s="9"/>
    </row>
    <row r="65" ht="15"/>
  </sheetData>
  <sheetProtection algorithmName="SHA-512" hashValue="qLHbVSkcGInWRQQF5gEUgemcyZqFFkhfo0i77ny5+U5oOyFd23ErCI4Z+MgDVhwToA6j2+vOurVNec6ge6AEHg==" saltValue="+vnXWLSWi0WmTS3XXWcYog==" spinCount="100000" sheet="1" objects="1" scenarios="1"/>
  <protectedRanges>
    <protectedRange sqref="G8:H64" name="Range2"/>
    <protectedRange sqref="B5" name="Range1"/>
  </protectedRanges>
  <mergeCells count="1">
    <mergeCell ref="B2:D2"/>
  </mergeCell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932C6B-6EB3-469B-BB7C-85939963C4BC}">
  <sheetPr codeName="Sheet3">
    <pageSetUpPr autoPageBreaks="0"/>
  </sheetPr>
  <dimension ref="A1:M65"/>
  <sheetViews>
    <sheetView showGridLines="0" zoomScale="85" zoomScaleNormal="85" workbookViewId="0"/>
  </sheetViews>
  <sheetFormatPr defaultColWidth="0" defaultRowHeight="0" customHeight="1" zeroHeight="1"/>
  <cols>
    <col min="1" max="1" width="2.7109375" customWidth="1"/>
    <col min="2" max="2" width="17.85546875" bestFit="1" customWidth="1"/>
    <col min="3" max="3" width="17.7109375" bestFit="1" customWidth="1"/>
    <col min="4" max="4" width="62.140625" bestFit="1" customWidth="1"/>
    <col min="5" max="5" width="13.28515625" bestFit="1" customWidth="1"/>
    <col min="6" max="6" width="100" customWidth="1"/>
    <col min="7" max="7" width="5" bestFit="1" customWidth="1"/>
    <col min="8" max="8" width="12.5703125" customWidth="1"/>
    <col min="9" max="9" width="2.7109375" customWidth="1"/>
    <col min="10" max="10" width="15.28515625" hidden="1" customWidth="1"/>
    <col min="11" max="11" width="21.5703125" hidden="1" customWidth="1"/>
    <col min="12" max="13" width="0" hidden="1" customWidth="1"/>
    <col min="14" max="16384" width="8.85546875" hidden="1"/>
  </cols>
  <sheetData>
    <row r="1" spans="2:8" s="1" customFormat="1" ht="23.25">
      <c r="B1" s="1" t="e">
        <f ca="1">MID(CELL("filename",A1),FIND("]",CELL("filename",A1))+1,256)</f>
        <v>#VALUE!</v>
      </c>
      <c r="D1" s="2"/>
      <c r="E1" s="3"/>
    </row>
    <row r="2" spans="2:8" ht="28.9" customHeight="1">
      <c r="B2" s="13" t="s">
        <v>112</v>
      </c>
      <c r="C2" s="13"/>
      <c r="D2" s="13"/>
    </row>
    <row r="3" spans="2:8" ht="15"/>
    <row r="4" spans="2:8" ht="15">
      <c r="B4" s="5" t="s">
        <v>109</v>
      </c>
    </row>
    <row r="5" spans="2:8" ht="15">
      <c r="B5" s="12">
        <v>3</v>
      </c>
    </row>
    <row r="6" spans="2:8" ht="15"/>
    <row r="7" spans="2:8" ht="15">
      <c r="B7" s="6" t="s">
        <v>1</v>
      </c>
      <c r="C7" s="6" t="s">
        <v>110</v>
      </c>
      <c r="D7" s="6" t="s">
        <v>111</v>
      </c>
      <c r="E7" s="6" t="s">
        <v>4</v>
      </c>
      <c r="F7" s="6" t="s">
        <v>5</v>
      </c>
      <c r="G7" s="6" t="s">
        <v>6</v>
      </c>
      <c r="H7" s="6" t="s">
        <v>7</v>
      </c>
    </row>
    <row r="8" spans="2:8" ht="15">
      <c r="B8" s="7" t="str">
        <f ca="1">IF(E8="","",_xlfn.TEXTJOIN("_",FALSE,"JEE","v"&amp;$B$5,E8,G8))</f>
        <v>JEE_v3_P1.1_</v>
      </c>
      <c r="C8" s="8" t="str">
        <f ca="1">IFERROR(SUBSTITUTE(OFFSET(JEE_indicators!$I$3,ROWS($B$8:$B8)-1,$B$5-1),0,""),"")</f>
        <v>P1</v>
      </c>
      <c r="D8" s="8" t="str">
        <f ca="1">IFERROR(SUBSTITUTE(OFFSET(JEE_indicators!$M$3,ROWS($B$8:$B8)-1,$B$5-1),0,""),"")</f>
        <v>Legal instruments</v>
      </c>
      <c r="E8" s="8" t="str">
        <f ca="1">IFERROR(SUBSTITUTE(OFFSET(JEE_indicators!$A$3,ROWS($B$8:$B8)-1,$B$5-1),0,""),"")</f>
        <v>P1.1</v>
      </c>
      <c r="F8" s="8" t="str">
        <f ca="1">IFERROR(SUBSTITUTE(OFFSET(JEE_indicators!$E$3,ROWS($B$8:$B8)-1,$B$5-1),0,""),"")</f>
        <v>Legal instruments</v>
      </c>
      <c r="G8" s="9"/>
      <c r="H8" s="9"/>
    </row>
    <row r="9" spans="2:8" ht="15">
      <c r="B9" s="7" t="str">
        <f t="shared" ref="B9:B64" ca="1" si="0">IF(E9="","",_xlfn.TEXTJOIN("_",FALSE,"JEE","v"&amp;$B$5,E9,G9))</f>
        <v>JEE_v3_P1.2_</v>
      </c>
      <c r="C9" s="8" t="str">
        <f ca="1">IFERROR(SUBSTITUTE(OFFSET(JEE_indicators!$I$3,ROWS($B$8:$B9)-1,$B$5-1),0,""),"")</f>
        <v>P1</v>
      </c>
      <c r="D9" s="8" t="str">
        <f ca="1">IFERROR(SUBSTITUTE(OFFSET(JEE_indicators!$M$3,ROWS($B$8:$B9)-1,$B$5-1),0,""),"")</f>
        <v>Legal instruments</v>
      </c>
      <c r="E9" s="8" t="str">
        <f ca="1">IFERROR(SUBSTITUTE(OFFSET(JEE_indicators!$A$3,ROWS($B$8:$B9)-1,$B$5-1),0,""),"")</f>
        <v>P1.2</v>
      </c>
      <c r="F9" s="8" t="str">
        <f ca="1">IFERROR(SUBSTITUTE(OFFSET(JEE_indicators!$E$3,ROWS($B$8:$B9)-1,$B$5-1),0,""),"")</f>
        <v>Gender equity and equality in health emergencies</v>
      </c>
      <c r="G9" s="9"/>
      <c r="H9" s="9"/>
    </row>
    <row r="10" spans="2:8" ht="15">
      <c r="B10" s="7" t="str">
        <f t="shared" ca="1" si="0"/>
        <v>JEE_v3_P2.1_</v>
      </c>
      <c r="C10" s="8" t="str">
        <f ca="1">IFERROR(SUBSTITUTE(OFFSET(JEE_indicators!$I$3,ROWS($B$8:$B10)-1,$B$5-1),0,""),"")</f>
        <v>P2</v>
      </c>
      <c r="D10" s="8" t="str">
        <f ca="1">IFERROR(SUBSTITUTE(OFFSET(JEE_indicators!$M$3,ROWS($B$8:$B10)-1,$B$5-1),0,""),"")</f>
        <v>Financing</v>
      </c>
      <c r="E10" s="8" t="str">
        <f ca="1">IFERROR(SUBSTITUTE(OFFSET(JEE_indicators!$A$3,ROWS($B$8:$B10)-1,$B$5-1),0,""),"")</f>
        <v>P2.1</v>
      </c>
      <c r="F10" s="8" t="str">
        <f ca="1">IFERROR(SUBSTITUTE(OFFSET(JEE_indicators!$E$3,ROWS($B$8:$B10)-1,$B$5-1),0,""),"")</f>
        <v>Financing for IHR implementation</v>
      </c>
      <c r="G10" s="9"/>
      <c r="H10" s="9"/>
    </row>
    <row r="11" spans="2:8" ht="15">
      <c r="B11" s="7" t="str">
        <f t="shared" ca="1" si="0"/>
        <v>JEE_v3_P2.2_</v>
      </c>
      <c r="C11" s="8" t="str">
        <f ca="1">IFERROR(SUBSTITUTE(OFFSET(JEE_indicators!$I$3,ROWS($B$8:$B11)-1,$B$5-1),0,""),"")</f>
        <v>P2</v>
      </c>
      <c r="D11" s="8" t="str">
        <f ca="1">IFERROR(SUBSTITUTE(OFFSET(JEE_indicators!$M$3,ROWS($B$8:$B11)-1,$B$5-1),0,""),"")</f>
        <v>Financing</v>
      </c>
      <c r="E11" s="8" t="str">
        <f ca="1">IFERROR(SUBSTITUTE(OFFSET(JEE_indicators!$A$3,ROWS($B$8:$B11)-1,$B$5-1),0,""),"")</f>
        <v>P2.2</v>
      </c>
      <c r="F11" s="8" t="str">
        <f ca="1">IFERROR(SUBSTITUTE(OFFSET(JEE_indicators!$E$3,ROWS($B$8:$B11)-1,$B$5-1),0,""),"")</f>
        <v>Financing for public health emergency response</v>
      </c>
      <c r="G11" s="9"/>
      <c r="H11" s="9"/>
    </row>
    <row r="12" spans="2:8" ht="15">
      <c r="B12" s="7" t="str">
        <f t="shared" ca="1" si="0"/>
        <v>JEE_v3_P3.1_</v>
      </c>
      <c r="C12" s="8" t="str">
        <f ca="1">IFERROR(SUBSTITUTE(OFFSET(JEE_indicators!$I$3,ROWS($B$8:$B12)-1,$B$5-1),0,""),"")</f>
        <v>P3</v>
      </c>
      <c r="D12" s="8" t="str">
        <f ca="1">IFERROR(SUBSTITUTE(OFFSET(JEE_indicators!$M$3,ROWS($B$8:$B12)-1,$B$5-1),0,""),"")</f>
        <v>IHR coordination, National IHR Focal Point functions and advocacy</v>
      </c>
      <c r="E12" s="8" t="str">
        <f ca="1">IFERROR(SUBSTITUTE(OFFSET(JEE_indicators!$A$3,ROWS($B$8:$B12)-1,$B$5-1),0,""),"")</f>
        <v>P3.1</v>
      </c>
      <c r="F12" s="8" t="str">
        <f ca="1">IFERROR(SUBSTITUTE(OFFSET(JEE_indicators!$E$3,ROWS($B$8:$B12)-1,$B$5-1),0,""),"")</f>
        <v>National IHR Focal Point functions</v>
      </c>
      <c r="G12" s="9"/>
      <c r="H12" s="9"/>
    </row>
    <row r="13" spans="2:8" ht="15">
      <c r="B13" s="7" t="str">
        <f t="shared" ca="1" si="0"/>
        <v>JEE_v3_P3.2_</v>
      </c>
      <c r="C13" s="8" t="str">
        <f ca="1">IFERROR(SUBSTITUTE(OFFSET(JEE_indicators!$I$3,ROWS($B$8:$B13)-1,$B$5-1),0,""),"")</f>
        <v>P3</v>
      </c>
      <c r="D13" s="8" t="str">
        <f ca="1">IFERROR(SUBSTITUTE(OFFSET(JEE_indicators!$M$3,ROWS($B$8:$B13)-1,$B$5-1),0,""),"")</f>
        <v>IHR coordination, National IHR Focal Point functions and advocacy</v>
      </c>
      <c r="E13" s="8" t="str">
        <f ca="1">IFERROR(SUBSTITUTE(OFFSET(JEE_indicators!$A$3,ROWS($B$8:$B13)-1,$B$5-1),0,""),"")</f>
        <v>P3.2</v>
      </c>
      <c r="F13" s="8" t="str">
        <f ca="1">IFERROR(SUBSTITUTE(OFFSET(JEE_indicators!$E$3,ROWS($B$8:$B13)-1,$B$5-1),0,""),"")</f>
        <v>Multisectoral coordination mechanisms</v>
      </c>
      <c r="G13" s="9"/>
      <c r="H13" s="9"/>
    </row>
    <row r="14" spans="2:8" ht="15">
      <c r="B14" s="7" t="str">
        <f t="shared" ca="1" si="0"/>
        <v>JEE_v3_P3.3_</v>
      </c>
      <c r="C14" s="8" t="str">
        <f ca="1">IFERROR(SUBSTITUTE(OFFSET(JEE_indicators!$I$3,ROWS($B$8:$B14)-1,$B$5-1),0,""),"")</f>
        <v>P3</v>
      </c>
      <c r="D14" s="8" t="str">
        <f ca="1">IFERROR(SUBSTITUTE(OFFSET(JEE_indicators!$M$3,ROWS($B$8:$B14)-1,$B$5-1),0,""),"")</f>
        <v>IHR coordination, National IHR Focal Point functions and advocacy</v>
      </c>
      <c r="E14" s="8" t="str">
        <f ca="1">IFERROR(SUBSTITUTE(OFFSET(JEE_indicators!$A$3,ROWS($B$8:$B14)-1,$B$5-1),0,""),"")</f>
        <v>P3.3</v>
      </c>
      <c r="F14" s="8" t="str">
        <f ca="1">IFERROR(SUBSTITUTE(OFFSET(JEE_indicators!$E$3,ROWS($B$8:$B14)-1,$B$5-1),0,""),"")</f>
        <v>Strategic planning for IHR, preparedness or health security</v>
      </c>
      <c r="G14" s="9"/>
      <c r="H14" s="9"/>
    </row>
    <row r="15" spans="2:8" ht="15">
      <c r="B15" s="7" t="str">
        <f t="shared" ca="1" si="0"/>
        <v>JEE_v3_P4.1_</v>
      </c>
      <c r="C15" s="8" t="str">
        <f ca="1">IFERROR(SUBSTITUTE(OFFSET(JEE_indicators!$I$3,ROWS($B$8:$B15)-1,$B$5-1),0,""),"")</f>
        <v>P4</v>
      </c>
      <c r="D15" s="8" t="str">
        <f ca="1">IFERROR(SUBSTITUTE(OFFSET(JEE_indicators!$M$3,ROWS($B$8:$B15)-1,$B$5-1),0,""),"")</f>
        <v>Antimicrobial resistance (AMR)</v>
      </c>
      <c r="E15" s="8" t="str">
        <f ca="1">IFERROR(SUBSTITUTE(OFFSET(JEE_indicators!$A$3,ROWS($B$8:$B15)-1,$B$5-1),0,""),"")</f>
        <v>P4.1</v>
      </c>
      <c r="F15" s="8" t="str">
        <f ca="1">IFERROR(SUBSTITUTE(OFFSET(JEE_indicators!$E$3,ROWS($B$8:$B15)-1,$B$5-1),0,""),"")</f>
        <v>Multisectoral coordination on AMR</v>
      </c>
      <c r="G15" s="9"/>
      <c r="H15" s="9"/>
    </row>
    <row r="16" spans="2:8" ht="15">
      <c r="B16" s="7" t="str">
        <f t="shared" ca="1" si="0"/>
        <v>JEE_v3_P4.2_</v>
      </c>
      <c r="C16" s="8" t="str">
        <f ca="1">IFERROR(SUBSTITUTE(OFFSET(JEE_indicators!$I$3,ROWS($B$8:$B16)-1,$B$5-1),0,""),"")</f>
        <v>P4</v>
      </c>
      <c r="D16" s="8" t="str">
        <f ca="1">IFERROR(SUBSTITUTE(OFFSET(JEE_indicators!$M$3,ROWS($B$8:$B16)-1,$B$5-1),0,""),"")</f>
        <v>Antimicrobial resistance (AMR)</v>
      </c>
      <c r="E16" s="8" t="str">
        <f ca="1">IFERROR(SUBSTITUTE(OFFSET(JEE_indicators!$A$3,ROWS($B$8:$B16)-1,$B$5-1),0,""),"")</f>
        <v>P4.2</v>
      </c>
      <c r="F16" s="8" t="str">
        <f ca="1">IFERROR(SUBSTITUTE(OFFSET(JEE_indicators!$E$3,ROWS($B$8:$B16)-1,$B$5-1),0,""),"")</f>
        <v>Surveillance of AMR</v>
      </c>
      <c r="G16" s="9"/>
      <c r="H16" s="9"/>
    </row>
    <row r="17" spans="2:8" ht="15">
      <c r="B17" s="7" t="str">
        <f t="shared" ca="1" si="0"/>
        <v>JEE_v3_P4.3_</v>
      </c>
      <c r="C17" s="8" t="str">
        <f ca="1">IFERROR(SUBSTITUTE(OFFSET(JEE_indicators!$I$3,ROWS($B$8:$B17)-1,$B$5-1),0,""),"")</f>
        <v>P4</v>
      </c>
      <c r="D17" s="8" t="str">
        <f ca="1">IFERROR(SUBSTITUTE(OFFSET(JEE_indicators!$M$3,ROWS($B$8:$B17)-1,$B$5-1),0,""),"")</f>
        <v>Antimicrobial resistance (AMR)</v>
      </c>
      <c r="E17" s="8" t="str">
        <f ca="1">IFERROR(SUBSTITUTE(OFFSET(JEE_indicators!$A$3,ROWS($B$8:$B17)-1,$B$5-1),0,""),"")</f>
        <v>P4.3</v>
      </c>
      <c r="F17" s="8" t="str">
        <f ca="1">IFERROR(SUBSTITUTE(OFFSET(JEE_indicators!$E$3,ROWS($B$8:$B17)-1,$B$5-1),0,""),"")</f>
        <v>Prevention of MDRO</v>
      </c>
      <c r="G17" s="9"/>
      <c r="H17" s="9"/>
    </row>
    <row r="18" spans="2:8" ht="15">
      <c r="B18" s="7" t="str">
        <f t="shared" ca="1" si="0"/>
        <v>JEE_v3_P4.4_</v>
      </c>
      <c r="C18" s="8" t="str">
        <f ca="1">IFERROR(SUBSTITUTE(OFFSET(JEE_indicators!$I$3,ROWS($B$8:$B18)-1,$B$5-1),0,""),"")</f>
        <v>P4</v>
      </c>
      <c r="D18" s="8" t="str">
        <f ca="1">IFERROR(SUBSTITUTE(OFFSET(JEE_indicators!$M$3,ROWS($B$8:$B18)-1,$B$5-1),0,""),"")</f>
        <v>Antimicrobial resistance (AMR)</v>
      </c>
      <c r="E18" s="8" t="str">
        <f ca="1">IFERROR(SUBSTITUTE(OFFSET(JEE_indicators!$A$3,ROWS($B$8:$B18)-1,$B$5-1),0,""),"")</f>
        <v>P4.4</v>
      </c>
      <c r="F18" s="8" t="str">
        <f ca="1">IFERROR(SUBSTITUTE(OFFSET(JEE_indicators!$E$3,ROWS($B$8:$B18)-1,$B$5-1),0,""),"")</f>
        <v>Optimal use of antimicrobial medicines in human health</v>
      </c>
      <c r="G18" s="9"/>
      <c r="H18" s="9"/>
    </row>
    <row r="19" spans="2:8" ht="15">
      <c r="B19" s="7" t="str">
        <f t="shared" ca="1" si="0"/>
        <v>JEE_v3_P4.5_</v>
      </c>
      <c r="C19" s="8" t="str">
        <f ca="1">IFERROR(SUBSTITUTE(OFFSET(JEE_indicators!$I$3,ROWS($B$8:$B19)-1,$B$5-1),0,""),"")</f>
        <v>P4</v>
      </c>
      <c r="D19" s="8" t="str">
        <f ca="1">IFERROR(SUBSTITUTE(OFFSET(JEE_indicators!$M$3,ROWS($B$8:$B19)-1,$B$5-1),0,""),"")</f>
        <v>Antimicrobial resistance (AMR)</v>
      </c>
      <c r="E19" s="8" t="str">
        <f ca="1">IFERROR(SUBSTITUTE(OFFSET(JEE_indicators!$A$3,ROWS($B$8:$B19)-1,$B$5-1),0,""),"")</f>
        <v>P4.5</v>
      </c>
      <c r="F19" s="8" t="str">
        <f ca="1">IFERROR(SUBSTITUTE(OFFSET(JEE_indicators!$E$3,ROWS($B$8:$B19)-1,$B$5-1),0,""),"")</f>
        <v>Optimal use of antimicrobial medicines in animal health and agriculture</v>
      </c>
      <c r="G19" s="9"/>
      <c r="H19" s="9"/>
    </row>
    <row r="20" spans="2:8" ht="15">
      <c r="B20" s="7" t="str">
        <f t="shared" ca="1" si="0"/>
        <v>JEE_v3_P5.1_</v>
      </c>
      <c r="C20" s="8" t="str">
        <f ca="1">IFERROR(SUBSTITUTE(OFFSET(JEE_indicators!$I$3,ROWS($B$8:$B20)-1,$B$5-1),0,""),"")</f>
        <v>P5</v>
      </c>
      <c r="D20" s="8" t="str">
        <f ca="1">IFERROR(SUBSTITUTE(OFFSET(JEE_indicators!$M$3,ROWS($B$8:$B20)-1,$B$5-1),0,""),"")</f>
        <v>Zoonotic disease</v>
      </c>
      <c r="E20" s="8" t="str">
        <f ca="1">IFERROR(SUBSTITUTE(OFFSET(JEE_indicators!$A$3,ROWS($B$8:$B20)-1,$B$5-1),0,""),"")</f>
        <v>P5.1</v>
      </c>
      <c r="F20" s="8" t="str">
        <f ca="1">IFERROR(SUBSTITUTE(OFFSET(JEE_indicators!$E$3,ROWS($B$8:$B20)-1,$B$5-1),0,""),"")</f>
        <v>Surveillance of zoonotic diseases</v>
      </c>
      <c r="G20" s="9"/>
      <c r="H20" s="9"/>
    </row>
    <row r="21" spans="2:8" ht="15">
      <c r="B21" s="7" t="str">
        <f t="shared" ca="1" si="0"/>
        <v>JEE_v3_P5.2_</v>
      </c>
      <c r="C21" s="8" t="str">
        <f ca="1">IFERROR(SUBSTITUTE(OFFSET(JEE_indicators!$I$3,ROWS($B$8:$B21)-1,$B$5-1),0,""),"")</f>
        <v>P5</v>
      </c>
      <c r="D21" s="8" t="str">
        <f ca="1">IFERROR(SUBSTITUTE(OFFSET(JEE_indicators!$M$3,ROWS($B$8:$B21)-1,$B$5-1),0,""),"")</f>
        <v>Zoonotic disease</v>
      </c>
      <c r="E21" s="8" t="str">
        <f ca="1">IFERROR(SUBSTITUTE(OFFSET(JEE_indicators!$A$3,ROWS($B$8:$B21)-1,$B$5-1),0,""),"")</f>
        <v>P5.2</v>
      </c>
      <c r="F21" s="8" t="str">
        <f ca="1">IFERROR(SUBSTITUTE(OFFSET(JEE_indicators!$E$3,ROWS($B$8:$B21)-1,$B$5-1),0,""),"")</f>
        <v>Response to zoonotic diseases</v>
      </c>
      <c r="G21" s="9"/>
      <c r="H21" s="9"/>
    </row>
    <row r="22" spans="2:8" ht="15">
      <c r="B22" s="7" t="str">
        <f t="shared" ca="1" si="0"/>
        <v>JEE_v3_P5.3_</v>
      </c>
      <c r="C22" s="8" t="str">
        <f ca="1">IFERROR(SUBSTITUTE(OFFSET(JEE_indicators!$I$3,ROWS($B$8:$B22)-1,$B$5-1),0,""),"")</f>
        <v>P5</v>
      </c>
      <c r="D22" s="8" t="str">
        <f ca="1">IFERROR(SUBSTITUTE(OFFSET(JEE_indicators!$M$3,ROWS($B$8:$B22)-1,$B$5-1),0,""),"")</f>
        <v>Zoonotic disease</v>
      </c>
      <c r="E22" s="8" t="str">
        <f ca="1">IFERROR(SUBSTITUTE(OFFSET(JEE_indicators!$A$3,ROWS($B$8:$B22)-1,$B$5-1),0,""),"")</f>
        <v>P5.3</v>
      </c>
      <c r="F22" s="8" t="str">
        <f ca="1">IFERROR(SUBSTITUTE(OFFSET(JEE_indicators!$E$3,ROWS($B$8:$B22)-1,$B$5-1),0,""),"")</f>
        <v>Sanitary animal production practices</v>
      </c>
      <c r="G22" s="9"/>
      <c r="H22" s="9"/>
    </row>
    <row r="23" spans="2:8" ht="15">
      <c r="B23" s="7" t="str">
        <f t="shared" ca="1" si="0"/>
        <v>JEE_v3_P6.1_</v>
      </c>
      <c r="C23" s="8" t="str">
        <f ca="1">IFERROR(SUBSTITUTE(OFFSET(JEE_indicators!$I$3,ROWS($B$8:$B23)-1,$B$5-1),0,""),"")</f>
        <v>P6</v>
      </c>
      <c r="D23" s="8" t="str">
        <f ca="1">IFERROR(SUBSTITUTE(OFFSET(JEE_indicators!$M$3,ROWS($B$8:$B23)-1,$B$5-1),0,""),"")</f>
        <v>Food safety</v>
      </c>
      <c r="E23" s="8" t="str">
        <f ca="1">IFERROR(SUBSTITUTE(OFFSET(JEE_indicators!$A$3,ROWS($B$8:$B23)-1,$B$5-1),0,""),"")</f>
        <v>P6.1</v>
      </c>
      <c r="F23" s="8" t="str">
        <f ca="1">IFERROR(SUBSTITUTE(OFFSET(JEE_indicators!$E$3,ROWS($B$8:$B23)-1,$B$5-1),0,""),"")</f>
        <v>Surveillance of foodborne diseases and contamination</v>
      </c>
      <c r="G23" s="9"/>
      <c r="H23" s="9"/>
    </row>
    <row r="24" spans="2:8" ht="15">
      <c r="B24" s="7" t="str">
        <f t="shared" ca="1" si="0"/>
        <v>JEE_v3_P6.2_</v>
      </c>
      <c r="C24" s="8" t="str">
        <f ca="1">IFERROR(SUBSTITUTE(OFFSET(JEE_indicators!$I$3,ROWS($B$8:$B24)-1,$B$5-1),0,""),"")</f>
        <v>P6</v>
      </c>
      <c r="D24" s="8" t="str">
        <f ca="1">IFERROR(SUBSTITUTE(OFFSET(JEE_indicators!$M$3,ROWS($B$8:$B24)-1,$B$5-1),0,""),"")</f>
        <v>Food safety</v>
      </c>
      <c r="E24" s="8" t="str">
        <f ca="1">IFERROR(SUBSTITUTE(OFFSET(JEE_indicators!$A$3,ROWS($B$8:$B24)-1,$B$5-1),0,""),"")</f>
        <v>P6.2</v>
      </c>
      <c r="F24" s="8" t="str">
        <f ca="1">IFERROR(SUBSTITUTE(OFFSET(JEE_indicators!$E$3,ROWS($B$8:$B24)-1,$B$5-1),0,""),"")</f>
        <v>Response and management of food safety emergencies</v>
      </c>
      <c r="G24" s="9"/>
      <c r="H24" s="9"/>
    </row>
    <row r="25" spans="2:8" ht="15">
      <c r="B25" s="7" t="str">
        <f t="shared" ca="1" si="0"/>
        <v>JEE_v3_P7.1_</v>
      </c>
      <c r="C25" s="8" t="str">
        <f ca="1">IFERROR(SUBSTITUTE(OFFSET(JEE_indicators!$I$3,ROWS($B$8:$B25)-1,$B$5-1),0,""),"")</f>
        <v>P7</v>
      </c>
      <c r="D25" s="8" t="str">
        <f ca="1">IFERROR(SUBSTITUTE(OFFSET(JEE_indicators!$M$3,ROWS($B$8:$B25)-1,$B$5-1),0,""),"")</f>
        <v>Biosafety and biosecurity</v>
      </c>
      <c r="E25" s="8" t="str">
        <f ca="1">IFERROR(SUBSTITUTE(OFFSET(JEE_indicators!$A$3,ROWS($B$8:$B25)-1,$B$5-1),0,""),"")</f>
        <v>P7.1</v>
      </c>
      <c r="F25" s="8" t="str">
        <f ca="1">IFERROR(SUBSTITUTE(OFFSET(JEE_indicators!$E$3,ROWS($B$8:$B25)-1,$B$5-1),0,""),"")</f>
        <v>Whole-of-government biosafety and biosecurity system is in place for human, animal and agriculture facilities</v>
      </c>
      <c r="G25" s="9"/>
      <c r="H25" s="9"/>
    </row>
    <row r="26" spans="2:8" ht="15">
      <c r="B26" s="7" t="str">
        <f t="shared" ca="1" si="0"/>
        <v>JEE_v3_P7.2_</v>
      </c>
      <c r="C26" s="8" t="str">
        <f ca="1">IFERROR(SUBSTITUTE(OFFSET(JEE_indicators!$I$3,ROWS($B$8:$B26)-1,$B$5-1),0,""),"")</f>
        <v>P7</v>
      </c>
      <c r="D26" s="8" t="str">
        <f ca="1">IFERROR(SUBSTITUTE(OFFSET(JEE_indicators!$M$3,ROWS($B$8:$B26)-1,$B$5-1),0,""),"")</f>
        <v>Biosafety and biosecurity</v>
      </c>
      <c r="E26" s="8" t="str">
        <f ca="1">IFERROR(SUBSTITUTE(OFFSET(JEE_indicators!$A$3,ROWS($B$8:$B26)-1,$B$5-1),0,""),"")</f>
        <v>P7.2</v>
      </c>
      <c r="F26" s="8" t="str">
        <f ca="1">IFERROR(SUBSTITUTE(OFFSET(JEE_indicators!$E$3,ROWS($B$8:$B26)-1,$B$5-1),0,""),"")</f>
        <v>Biosafety and biosecurity training and practices in all relevant sectors (including human, animal and agriculture)</v>
      </c>
      <c r="G26" s="9"/>
      <c r="H26" s="9"/>
    </row>
    <row r="27" spans="2:8" ht="15">
      <c r="B27" s="7" t="str">
        <f t="shared" ca="1" si="0"/>
        <v>JEE_v3_P8.1_</v>
      </c>
      <c r="C27" s="8" t="str">
        <f ca="1">IFERROR(SUBSTITUTE(OFFSET(JEE_indicators!$I$3,ROWS($B$8:$B27)-1,$B$5-1),0,""),"")</f>
        <v>P8</v>
      </c>
      <c r="D27" s="8" t="str">
        <f ca="1">IFERROR(SUBSTITUTE(OFFSET(JEE_indicators!$M$3,ROWS($B$8:$B27)-1,$B$5-1),0,""),"")</f>
        <v>Immunization</v>
      </c>
      <c r="E27" s="8" t="str">
        <f ca="1">IFERROR(SUBSTITUTE(OFFSET(JEE_indicators!$A$3,ROWS($B$8:$B27)-1,$B$5-1),0,""),"")</f>
        <v>P8.1</v>
      </c>
      <c r="F27" s="8" t="str">
        <f ca="1">IFERROR(SUBSTITUTE(OFFSET(JEE_indicators!$E$3,ROWS($B$8:$B27)-1,$B$5-1),0,""),"")</f>
        <v>Vaccine coverage (measles) as part of national programme</v>
      </c>
      <c r="G27" s="9"/>
      <c r="H27" s="9"/>
    </row>
    <row r="28" spans="2:8" ht="15">
      <c r="B28" s="7" t="str">
        <f t="shared" ca="1" si="0"/>
        <v>JEE_v3_P8.2_</v>
      </c>
      <c r="C28" s="8" t="str">
        <f ca="1">IFERROR(SUBSTITUTE(OFFSET(JEE_indicators!$I$3,ROWS($B$8:$B28)-1,$B$5-1),0,""),"")</f>
        <v>P8</v>
      </c>
      <c r="D28" s="8" t="str">
        <f ca="1">IFERROR(SUBSTITUTE(OFFSET(JEE_indicators!$M$3,ROWS($B$8:$B28)-1,$B$5-1),0,""),"")</f>
        <v>Immunization</v>
      </c>
      <c r="E28" s="8" t="str">
        <f ca="1">IFERROR(SUBSTITUTE(OFFSET(JEE_indicators!$A$3,ROWS($B$8:$B28)-1,$B$5-1),0,""),"")</f>
        <v>P8.2</v>
      </c>
      <c r="F28" s="8" t="str">
        <f ca="1">IFERROR(SUBSTITUTE(OFFSET(JEE_indicators!$E$3,ROWS($B$8:$B28)-1,$B$5-1),0,""),"")</f>
        <v>National vaccine access and delivery</v>
      </c>
      <c r="G28" s="9"/>
      <c r="H28" s="9"/>
    </row>
    <row r="29" spans="2:8" ht="15">
      <c r="B29" s="7" t="str">
        <f t="shared" ca="1" si="0"/>
        <v>JEE_v3_P8.3_</v>
      </c>
      <c r="C29" s="8" t="str">
        <f ca="1">IFERROR(SUBSTITUTE(OFFSET(JEE_indicators!$I$3,ROWS($B$8:$B29)-1,$B$5-1),0,""),"")</f>
        <v>P8</v>
      </c>
      <c r="D29" s="8" t="str">
        <f ca="1">IFERROR(SUBSTITUTE(OFFSET(JEE_indicators!$M$3,ROWS($B$8:$B29)-1,$B$5-1),0,""),"")</f>
        <v>Immunization</v>
      </c>
      <c r="E29" s="8" t="str">
        <f ca="1">IFERROR(SUBSTITUTE(OFFSET(JEE_indicators!$A$3,ROWS($B$8:$B29)-1,$B$5-1),0,""),"")</f>
        <v>P8.3</v>
      </c>
      <c r="F29" s="8" t="str">
        <f ca="1">IFERROR(SUBSTITUTE(OFFSET(JEE_indicators!$E$3,ROWS($B$8:$B29)-1,$B$5-1),0,""),"")</f>
        <v>Mass vaccination for epidemics of VPDs</v>
      </c>
      <c r="G29" s="9"/>
      <c r="H29" s="9"/>
    </row>
    <row r="30" spans="2:8" ht="15">
      <c r="B30" s="7" t="str">
        <f t="shared" ca="1" si="0"/>
        <v>JEE_v3_D1.1_</v>
      </c>
      <c r="C30" s="8" t="str">
        <f ca="1">IFERROR(SUBSTITUTE(OFFSET(JEE_indicators!$I$3,ROWS($B$8:$B30)-1,$B$5-1),0,""),"")</f>
        <v>D1</v>
      </c>
      <c r="D30" s="8" t="str">
        <f ca="1">IFERROR(SUBSTITUTE(OFFSET(JEE_indicators!$M$3,ROWS($B$8:$B30)-1,$B$5-1),0,""),"")</f>
        <v>National laboratory systems laboratory</v>
      </c>
      <c r="E30" s="8" t="str">
        <f ca="1">IFERROR(SUBSTITUTE(OFFSET(JEE_indicators!$A$3,ROWS($B$8:$B30)-1,$B$5-1),0,""),"")</f>
        <v>D1.1</v>
      </c>
      <c r="F30" s="8" t="str">
        <f ca="1">IFERROR(SUBSTITUTE(OFFSET(JEE_indicators!$E$3,ROWS($B$8:$B30)-1,$B$5-1),0,""),"")</f>
        <v>Specimen referral and transport system</v>
      </c>
      <c r="G30" s="9"/>
      <c r="H30" s="9"/>
    </row>
    <row r="31" spans="2:8" ht="15">
      <c r="B31" s="7" t="str">
        <f t="shared" ca="1" si="0"/>
        <v>JEE_v3_D1.2_</v>
      </c>
      <c r="C31" s="8" t="str">
        <f ca="1">IFERROR(SUBSTITUTE(OFFSET(JEE_indicators!$I$3,ROWS($B$8:$B31)-1,$B$5-1),0,""),"")</f>
        <v>D1</v>
      </c>
      <c r="D31" s="8" t="str">
        <f ca="1">IFERROR(SUBSTITUTE(OFFSET(JEE_indicators!$M$3,ROWS($B$8:$B31)-1,$B$5-1),0,""),"")</f>
        <v>National laboratory systems laboratory</v>
      </c>
      <c r="E31" s="8" t="str">
        <f ca="1">IFERROR(SUBSTITUTE(OFFSET(JEE_indicators!$A$3,ROWS($B$8:$B31)-1,$B$5-1),0,""),"")</f>
        <v>D1.2</v>
      </c>
      <c r="F31" s="8" t="str">
        <f ca="1">IFERROR(SUBSTITUTE(OFFSET(JEE_indicators!$E$3,ROWS($B$8:$B31)-1,$B$5-1),0,""),"")</f>
        <v>Laboratory quality system</v>
      </c>
      <c r="G31" s="9"/>
      <c r="H31" s="9"/>
    </row>
    <row r="32" spans="2:8" ht="15">
      <c r="B32" s="7" t="str">
        <f t="shared" ca="1" si="0"/>
        <v>JEE_v3_D1.3_</v>
      </c>
      <c r="C32" s="8" t="str">
        <f ca="1">IFERROR(SUBSTITUTE(OFFSET(JEE_indicators!$I$3,ROWS($B$8:$B32)-1,$B$5-1),0,""),"")</f>
        <v>D1</v>
      </c>
      <c r="D32" s="8" t="str">
        <f ca="1">IFERROR(SUBSTITUTE(OFFSET(JEE_indicators!$M$3,ROWS($B$8:$B32)-1,$B$5-1),0,""),"")</f>
        <v>National laboratory systems laboratory</v>
      </c>
      <c r="E32" s="8" t="str">
        <f ca="1">IFERROR(SUBSTITUTE(OFFSET(JEE_indicators!$A$3,ROWS($B$8:$B32)-1,$B$5-1),0,""),"")</f>
        <v>D1.3</v>
      </c>
      <c r="F32" s="8" t="str">
        <f ca="1">IFERROR(SUBSTITUTE(OFFSET(JEE_indicators!$E$3,ROWS($B$8:$B32)-1,$B$5-1),0,""),"")</f>
        <v>Laboratory testing capacity modalities</v>
      </c>
      <c r="G32" s="9"/>
      <c r="H32" s="9"/>
    </row>
    <row r="33" spans="2:8" ht="15">
      <c r="B33" s="7" t="str">
        <f t="shared" ca="1" si="0"/>
        <v>JEE_v3_D1.4_</v>
      </c>
      <c r="C33" s="8" t="str">
        <f ca="1">IFERROR(SUBSTITUTE(OFFSET(JEE_indicators!$I$3,ROWS($B$8:$B33)-1,$B$5-1),0,""),"")</f>
        <v>D1</v>
      </c>
      <c r="D33" s="8" t="str">
        <f ca="1">IFERROR(SUBSTITUTE(OFFSET(JEE_indicators!$M$3,ROWS($B$8:$B33)-1,$B$5-1),0,""),"")</f>
        <v>National laboratory systems laboratory</v>
      </c>
      <c r="E33" s="8" t="str">
        <f ca="1">IFERROR(SUBSTITUTE(OFFSET(JEE_indicators!$A$3,ROWS($B$8:$B33)-1,$B$5-1),0,""),"")</f>
        <v>D1.4</v>
      </c>
      <c r="F33" s="8" t="str">
        <f ca="1">IFERROR(SUBSTITUTE(OFFSET(JEE_indicators!$E$3,ROWS($B$8:$B33)-1,$B$5-1),0,""),"")</f>
        <v>Effective national diagnostic network</v>
      </c>
      <c r="G33" s="9"/>
      <c r="H33" s="9"/>
    </row>
    <row r="34" spans="2:8" ht="15">
      <c r="B34" s="7" t="str">
        <f t="shared" ca="1" si="0"/>
        <v>JEE_v3_D2.1_</v>
      </c>
      <c r="C34" s="8" t="str">
        <f ca="1">IFERROR(SUBSTITUTE(OFFSET(JEE_indicators!$I$3,ROWS($B$8:$B34)-1,$B$5-1),0,""),"")</f>
        <v>D2</v>
      </c>
      <c r="D34" s="8" t="str">
        <f ca="1">IFERROR(SUBSTITUTE(OFFSET(JEE_indicators!$M$3,ROWS($B$8:$B34)-1,$B$5-1),0,""),"")</f>
        <v>Surveillance</v>
      </c>
      <c r="E34" s="8" t="str">
        <f ca="1">IFERROR(SUBSTITUTE(OFFSET(JEE_indicators!$A$3,ROWS($B$8:$B34)-1,$B$5-1),0,""),"")</f>
        <v>D2.1</v>
      </c>
      <c r="F34" s="8" t="str">
        <f ca="1">IFERROR(SUBSTITUTE(OFFSET(JEE_indicators!$E$3,ROWS($B$8:$B34)-1,$B$5-1),0,""),"")</f>
        <v>Early warning surveillance function</v>
      </c>
      <c r="G34" s="9"/>
      <c r="H34" s="9"/>
    </row>
    <row r="35" spans="2:8" ht="15">
      <c r="B35" s="7" t="str">
        <f t="shared" ca="1" si="0"/>
        <v>JEE_v3_D2.2_</v>
      </c>
      <c r="C35" s="8" t="str">
        <f ca="1">IFERROR(SUBSTITUTE(OFFSET(JEE_indicators!$I$3,ROWS($B$8:$B35)-1,$B$5-1),0,""),"")</f>
        <v>D2</v>
      </c>
      <c r="D35" s="8" t="str">
        <f ca="1">IFERROR(SUBSTITUTE(OFFSET(JEE_indicators!$M$3,ROWS($B$8:$B35)-1,$B$5-1),0,""),"")</f>
        <v>Surveillance</v>
      </c>
      <c r="E35" s="8" t="str">
        <f ca="1">IFERROR(SUBSTITUTE(OFFSET(JEE_indicators!$A$3,ROWS($B$8:$B35)-1,$B$5-1),0,""),"")</f>
        <v>D2.2</v>
      </c>
      <c r="F35" s="8" t="str">
        <f ca="1">IFERROR(SUBSTITUTE(OFFSET(JEE_indicators!$E$3,ROWS($B$8:$B35)-1,$B$5-1),0,""),"")</f>
        <v>Event verification and investigation</v>
      </c>
      <c r="G35" s="9"/>
      <c r="H35" s="9"/>
    </row>
    <row r="36" spans="2:8" ht="15">
      <c r="B36" s="7" t="str">
        <f t="shared" ca="1" si="0"/>
        <v>JEE_v3_D2.3_</v>
      </c>
      <c r="C36" s="8" t="str">
        <f ca="1">IFERROR(SUBSTITUTE(OFFSET(JEE_indicators!$I$3,ROWS($B$8:$B36)-1,$B$5-1),0,""),"")</f>
        <v>D2</v>
      </c>
      <c r="D36" s="8" t="str">
        <f ca="1">IFERROR(SUBSTITUTE(OFFSET(JEE_indicators!$M$3,ROWS($B$8:$B36)-1,$B$5-1),0,""),"")</f>
        <v>Surveillance</v>
      </c>
      <c r="E36" s="8" t="str">
        <f ca="1">IFERROR(SUBSTITUTE(OFFSET(JEE_indicators!$A$3,ROWS($B$8:$B36)-1,$B$5-1),0,""),"")</f>
        <v>D2.3</v>
      </c>
      <c r="F36" s="8" t="str">
        <f ca="1">IFERROR(SUBSTITUTE(OFFSET(JEE_indicators!$E$3,ROWS($B$8:$B36)-1,$B$5-1),0,""),"")</f>
        <v>Analysis and information sharing</v>
      </c>
      <c r="G36" s="9"/>
      <c r="H36" s="9"/>
    </row>
    <row r="37" spans="2:8" ht="15">
      <c r="B37" s="7" t="str">
        <f t="shared" ca="1" si="0"/>
        <v>JEE_v3_D3.1_</v>
      </c>
      <c r="C37" s="8" t="str">
        <f ca="1">IFERROR(SUBSTITUTE(OFFSET(JEE_indicators!$I$3,ROWS($B$8:$B37)-1,$B$5-1),0,""),"")</f>
        <v>D3</v>
      </c>
      <c r="D37" s="8" t="str">
        <f ca="1">IFERROR(SUBSTITUTE(OFFSET(JEE_indicators!$M$3,ROWS($B$8:$B37)-1,$B$5-1),0,""),"")</f>
        <v>Human resources</v>
      </c>
      <c r="E37" s="8" t="str">
        <f ca="1">IFERROR(SUBSTITUTE(OFFSET(JEE_indicators!$A$3,ROWS($B$8:$B37)-1,$B$5-1),0,""),"")</f>
        <v>D3.1</v>
      </c>
      <c r="F37" s="8" t="str">
        <f ca="1">IFERROR(SUBSTITUTE(OFFSET(JEE_indicators!$E$3,ROWS($B$8:$B37)-1,$B$5-1),0,""),"")</f>
        <v>Multisectoral workforce strategy</v>
      </c>
      <c r="G37" s="9"/>
      <c r="H37" s="9"/>
    </row>
    <row r="38" spans="2:8" ht="15">
      <c r="B38" s="7" t="str">
        <f t="shared" ca="1" si="0"/>
        <v>JEE_v3_D3.2_</v>
      </c>
      <c r="C38" s="8" t="str">
        <f ca="1">IFERROR(SUBSTITUTE(OFFSET(JEE_indicators!$I$3,ROWS($B$8:$B38)-1,$B$5-1),0,""),"")</f>
        <v>D3</v>
      </c>
      <c r="D38" s="8" t="str">
        <f ca="1">IFERROR(SUBSTITUTE(OFFSET(JEE_indicators!$M$3,ROWS($B$8:$B38)-1,$B$5-1),0,""),"")</f>
        <v>Human resources</v>
      </c>
      <c r="E38" s="8" t="str">
        <f ca="1">IFERROR(SUBSTITUTE(OFFSET(JEE_indicators!$A$3,ROWS($B$8:$B38)-1,$B$5-1),0,""),"")</f>
        <v>D3.2</v>
      </c>
      <c r="F38" s="8" t="str">
        <f ca="1">IFERROR(SUBSTITUTE(OFFSET(JEE_indicators!$E$3,ROWS($B$8:$B38)-1,$B$5-1),0,""),"")</f>
        <v>Human resources for implementation of IHR</v>
      </c>
      <c r="G38" s="9"/>
      <c r="H38" s="9"/>
    </row>
    <row r="39" spans="2:8" ht="15">
      <c r="B39" s="7" t="str">
        <f t="shared" ca="1" si="0"/>
        <v>JEE_v3_D3.3_</v>
      </c>
      <c r="C39" s="8" t="str">
        <f ca="1">IFERROR(SUBSTITUTE(OFFSET(JEE_indicators!$I$3,ROWS($B$8:$B39)-1,$B$5-1),0,""),"")</f>
        <v>D3</v>
      </c>
      <c r="D39" s="8" t="str">
        <f ca="1">IFERROR(SUBSTITUTE(OFFSET(JEE_indicators!$M$3,ROWS($B$8:$B39)-1,$B$5-1),0,""),"")</f>
        <v>Human resources</v>
      </c>
      <c r="E39" s="8" t="str">
        <f ca="1">IFERROR(SUBSTITUTE(OFFSET(JEE_indicators!$A$3,ROWS($B$8:$B39)-1,$B$5-1),0,""),"")</f>
        <v>D3.3</v>
      </c>
      <c r="F39" s="8" t="str">
        <f ca="1">IFERROR(SUBSTITUTE(OFFSET(JEE_indicators!$E$3,ROWS($B$8:$B39)-1,$B$5-1),0,""),"")</f>
        <v>Workforce training</v>
      </c>
      <c r="G39" s="9"/>
      <c r="H39" s="9"/>
    </row>
    <row r="40" spans="2:8" ht="15">
      <c r="B40" s="7" t="str">
        <f t="shared" ca="1" si="0"/>
        <v>JEE_v3_D3.4_</v>
      </c>
      <c r="C40" s="8" t="str">
        <f ca="1">IFERROR(SUBSTITUTE(OFFSET(JEE_indicators!$I$3,ROWS($B$8:$B40)-1,$B$5-1),0,""),"")</f>
        <v>D3</v>
      </c>
      <c r="D40" s="8" t="str">
        <f ca="1">IFERROR(SUBSTITUTE(OFFSET(JEE_indicators!$M$3,ROWS($B$8:$B40)-1,$B$5-1),0,""),"")</f>
        <v>Human resources</v>
      </c>
      <c r="E40" s="8" t="str">
        <f ca="1">IFERROR(SUBSTITUTE(OFFSET(JEE_indicators!$A$3,ROWS($B$8:$B40)-1,$B$5-1),0,""),"")</f>
        <v>D3.4</v>
      </c>
      <c r="F40" s="8" t="str">
        <f ca="1">IFERROR(SUBSTITUTE(OFFSET(JEE_indicators!$E$3,ROWS($B$8:$B40)-1,$B$5-1),0,""),"")</f>
        <v>Workforce surge during a public health event</v>
      </c>
      <c r="G40" s="9"/>
      <c r="H40" s="9"/>
    </row>
    <row r="41" spans="2:8" ht="15">
      <c r="B41" s="7" t="str">
        <f t="shared" ca="1" si="0"/>
        <v>JEE_v3_R1.1_</v>
      </c>
      <c r="C41" s="8" t="str">
        <f ca="1">IFERROR(SUBSTITUTE(OFFSET(JEE_indicators!$I$3,ROWS($B$8:$B41)-1,$B$5-1),0,""),"")</f>
        <v>R1</v>
      </c>
      <c r="D41" s="8" t="str">
        <f ca="1">IFERROR(SUBSTITUTE(OFFSET(JEE_indicators!$M$3,ROWS($B$8:$B41)-1,$B$5-1),0,""),"")</f>
        <v>Health emergency management</v>
      </c>
      <c r="E41" s="8" t="str">
        <f ca="1">IFERROR(SUBSTITUTE(OFFSET(JEE_indicators!$A$3,ROWS($B$8:$B41)-1,$B$5-1),0,""),"")</f>
        <v>R1.1</v>
      </c>
      <c r="F41" s="8" t="str">
        <f ca="1">IFERROR(SUBSTITUTE(OFFSET(JEE_indicators!$E$3,ROWS($B$8:$B41)-1,$B$5-1),0,""),"")</f>
        <v>Emergency risk assessment and readiness</v>
      </c>
      <c r="G41" s="9"/>
      <c r="H41" s="9"/>
    </row>
    <row r="42" spans="2:8" ht="15">
      <c r="B42" s="7" t="str">
        <f t="shared" ca="1" si="0"/>
        <v>JEE_v3_R1.2_</v>
      </c>
      <c r="C42" s="8" t="str">
        <f ca="1">IFERROR(SUBSTITUTE(OFFSET(JEE_indicators!$I$3,ROWS($B$8:$B42)-1,$B$5-1),0,""),"")</f>
        <v>R1</v>
      </c>
      <c r="D42" s="8" t="str">
        <f ca="1">IFERROR(SUBSTITUTE(OFFSET(JEE_indicators!$M$3,ROWS($B$8:$B42)-1,$B$5-1),0,""),"")</f>
        <v>Health emergency management</v>
      </c>
      <c r="E42" s="8" t="str">
        <f ca="1">IFERROR(SUBSTITUTE(OFFSET(JEE_indicators!$A$3,ROWS($B$8:$B42)-1,$B$5-1),0,""),"")</f>
        <v>R1.2</v>
      </c>
      <c r="F42" s="8" t="str">
        <f ca="1">IFERROR(SUBSTITUTE(OFFSET(JEE_indicators!$E$3,ROWS($B$8:$B42)-1,$B$5-1),0,""),"")</f>
        <v>Public health emergency operations centre (PHEOC)</v>
      </c>
      <c r="G42" s="9"/>
      <c r="H42" s="9"/>
    </row>
    <row r="43" spans="2:8" ht="15">
      <c r="B43" s="7" t="str">
        <f t="shared" ca="1" si="0"/>
        <v>JEE_v3_R1.3_</v>
      </c>
      <c r="C43" s="8" t="str">
        <f ca="1">IFERROR(SUBSTITUTE(OFFSET(JEE_indicators!$I$3,ROWS($B$8:$B43)-1,$B$5-1),0,""),"")</f>
        <v>R1</v>
      </c>
      <c r="D43" s="8" t="str">
        <f ca="1">IFERROR(SUBSTITUTE(OFFSET(JEE_indicators!$M$3,ROWS($B$8:$B43)-1,$B$5-1),0,""),"")</f>
        <v>Health emergency management</v>
      </c>
      <c r="E43" s="8" t="str">
        <f ca="1">IFERROR(SUBSTITUTE(OFFSET(JEE_indicators!$A$3,ROWS($B$8:$B43)-1,$B$5-1),0,""),"")</f>
        <v>R1.3</v>
      </c>
      <c r="F43" s="8" t="str">
        <f ca="1">IFERROR(SUBSTITUTE(OFFSET(JEE_indicators!$E$3,ROWS($B$8:$B43)-1,$B$5-1),0,""),"")</f>
        <v>Management of health emergency response</v>
      </c>
      <c r="G43" s="9"/>
      <c r="H43" s="9"/>
    </row>
    <row r="44" spans="2:8" ht="15">
      <c r="B44" s="7" t="str">
        <f t="shared" ca="1" si="0"/>
        <v>JEE_v3_R1.4_</v>
      </c>
      <c r="C44" s="8" t="str">
        <f ca="1">IFERROR(SUBSTITUTE(OFFSET(JEE_indicators!$I$3,ROWS($B$8:$B44)-1,$B$5-1),0,""),"")</f>
        <v>R1</v>
      </c>
      <c r="D44" s="8" t="str">
        <f ca="1">IFERROR(SUBSTITUTE(OFFSET(JEE_indicators!$M$3,ROWS($B$8:$B44)-1,$B$5-1),0,""),"")</f>
        <v>Health emergency management</v>
      </c>
      <c r="E44" s="8" t="str">
        <f ca="1">IFERROR(SUBSTITUTE(OFFSET(JEE_indicators!$A$3,ROWS($B$8:$B44)-1,$B$5-1),0,""),"")</f>
        <v>R1.4</v>
      </c>
      <c r="F44" s="8" t="str">
        <f ca="1">IFERROR(SUBSTITUTE(OFFSET(JEE_indicators!$E$3,ROWS($B$8:$B44)-1,$B$5-1),0,""),"")</f>
        <v>Activation and coordination of health personnel in a public health emergency</v>
      </c>
      <c r="G44" s="9"/>
      <c r="H44" s="9"/>
    </row>
    <row r="45" spans="2:8" ht="15">
      <c r="B45" s="7" t="str">
        <f t="shared" ca="1" si="0"/>
        <v>JEE_v3_R1.5_</v>
      </c>
      <c r="C45" s="8" t="str">
        <f ca="1">IFERROR(SUBSTITUTE(OFFSET(JEE_indicators!$I$3,ROWS($B$8:$B45)-1,$B$5-1),0,""),"")</f>
        <v>R1</v>
      </c>
      <c r="D45" s="8" t="str">
        <f ca="1">IFERROR(SUBSTITUTE(OFFSET(JEE_indicators!$M$3,ROWS($B$8:$B45)-1,$B$5-1),0,""),"")</f>
        <v>Health emergency management</v>
      </c>
      <c r="E45" s="8" t="str">
        <f ca="1">IFERROR(SUBSTITUTE(OFFSET(JEE_indicators!$A$3,ROWS($B$8:$B45)-1,$B$5-1),0,""),"")</f>
        <v>R1.5</v>
      </c>
      <c r="F45" s="8" t="str">
        <f ca="1">IFERROR(SUBSTITUTE(OFFSET(JEE_indicators!$E$3,ROWS($B$8:$B45)-1,$B$5-1),0,""),"")</f>
        <v>Emergency logistic and supply chain management</v>
      </c>
      <c r="G45" s="9"/>
      <c r="H45" s="9"/>
    </row>
    <row r="46" spans="2:8" ht="15">
      <c r="B46" s="7" t="str">
        <f t="shared" ca="1" si="0"/>
        <v>JEE_v3_R1.6_</v>
      </c>
      <c r="C46" s="8" t="str">
        <f ca="1">IFERROR(SUBSTITUTE(OFFSET(JEE_indicators!$I$3,ROWS($B$8:$B46)-1,$B$5-1),0,""),"")</f>
        <v>R1</v>
      </c>
      <c r="D46" s="8" t="str">
        <f ca="1">IFERROR(SUBSTITUTE(OFFSET(JEE_indicators!$M$3,ROWS($B$8:$B46)-1,$B$5-1),0,""),"")</f>
        <v>Health emergency management</v>
      </c>
      <c r="E46" s="8" t="str">
        <f ca="1">IFERROR(SUBSTITUTE(OFFSET(JEE_indicators!$A$3,ROWS($B$8:$B46)-1,$B$5-1),0,""),"")</f>
        <v>R1.6</v>
      </c>
      <c r="F46" s="8" t="str">
        <f ca="1">IFERROR(SUBSTITUTE(OFFSET(JEE_indicators!$E$3,ROWS($B$8:$B46)-1,$B$5-1),0,""),"")</f>
        <v>Research, development and innovation</v>
      </c>
      <c r="G46" s="9"/>
      <c r="H46" s="9"/>
    </row>
    <row r="47" spans="2:8" ht="15">
      <c r="B47" s="7" t="str">
        <f t="shared" ca="1" si="0"/>
        <v>JEE_v3_R2.1_</v>
      </c>
      <c r="C47" s="8" t="str">
        <f ca="1">IFERROR(SUBSTITUTE(OFFSET(JEE_indicators!$I$3,ROWS($B$8:$B47)-1,$B$5-1),0,""),"")</f>
        <v>R2</v>
      </c>
      <c r="D47" s="8" t="str">
        <f ca="1">IFERROR(SUBSTITUTE(OFFSET(JEE_indicators!$M$3,ROWS($B$8:$B47)-1,$B$5-1),0,""),"")</f>
        <v>Linking public health and security authorities</v>
      </c>
      <c r="E47" s="8" t="str">
        <f ca="1">IFERROR(SUBSTITUTE(OFFSET(JEE_indicators!$A$3,ROWS($B$8:$B47)-1,$B$5-1),0,""),"")</f>
        <v>R2.1</v>
      </c>
      <c r="F47" s="8" t="str">
        <f ca="1">IFERROR(SUBSTITUTE(OFFSET(JEE_indicators!$E$3,ROWS($B$8:$B47)-1,$B$5-1),0,""),"")</f>
        <v>Public health and security authorities (e.g. law enforcement, border control, customs) are linked during a suspect or confirmed biological, chemical or radiological event</v>
      </c>
      <c r="G47" s="9"/>
      <c r="H47" s="9"/>
    </row>
    <row r="48" spans="2:8" ht="15">
      <c r="B48" s="7" t="str">
        <f t="shared" ca="1" si="0"/>
        <v>JEE_v3_R3.1_</v>
      </c>
      <c r="C48" s="8" t="str">
        <f ca="1">IFERROR(SUBSTITUTE(OFFSET(JEE_indicators!$I$3,ROWS($B$8:$B48)-1,$B$5-1),0,""),"")</f>
        <v>R3</v>
      </c>
      <c r="D48" s="8" t="str">
        <f ca="1">IFERROR(SUBSTITUTE(OFFSET(JEE_indicators!$M$3,ROWS($B$8:$B48)-1,$B$5-1),0,""),"")</f>
        <v>Health services provision</v>
      </c>
      <c r="E48" s="8" t="str">
        <f ca="1">IFERROR(SUBSTITUTE(OFFSET(JEE_indicators!$A$3,ROWS($B$8:$B48)-1,$B$5-1),0,""),"")</f>
        <v>R3.1</v>
      </c>
      <c r="F48" s="8" t="str">
        <f ca="1">IFERROR(SUBSTITUTE(OFFSET(JEE_indicators!$E$3,ROWS($B$8:$B48)-1,$B$5-1),0,""),"")</f>
        <v>Case management</v>
      </c>
      <c r="G48" s="9"/>
      <c r="H48" s="9"/>
    </row>
    <row r="49" spans="2:8" ht="15">
      <c r="B49" s="7" t="str">
        <f t="shared" ca="1" si="0"/>
        <v>JEE_v3_R3.2_</v>
      </c>
      <c r="C49" s="8" t="str">
        <f ca="1">IFERROR(SUBSTITUTE(OFFSET(JEE_indicators!$I$3,ROWS($B$8:$B49)-1,$B$5-1),0,""),"")</f>
        <v>R3</v>
      </c>
      <c r="D49" s="8" t="str">
        <f ca="1">IFERROR(SUBSTITUTE(OFFSET(JEE_indicators!$M$3,ROWS($B$8:$B49)-1,$B$5-1),0,""),"")</f>
        <v>Health services provision</v>
      </c>
      <c r="E49" s="8" t="str">
        <f ca="1">IFERROR(SUBSTITUTE(OFFSET(JEE_indicators!$A$3,ROWS($B$8:$B49)-1,$B$5-1),0,""),"")</f>
        <v>R3.2</v>
      </c>
      <c r="F49" s="8" t="str">
        <f ca="1">IFERROR(SUBSTITUTE(OFFSET(JEE_indicators!$E$3,ROWS($B$8:$B49)-1,$B$5-1),0,""),"")</f>
        <v>Utilization of health services</v>
      </c>
      <c r="G49" s="9"/>
      <c r="H49" s="9"/>
    </row>
    <row r="50" spans="2:8" ht="15">
      <c r="B50" s="7" t="str">
        <f t="shared" ca="1" si="0"/>
        <v>JEE_v3_R3.3_</v>
      </c>
      <c r="C50" s="8" t="str">
        <f ca="1">IFERROR(SUBSTITUTE(OFFSET(JEE_indicators!$I$3,ROWS($B$8:$B50)-1,$B$5-1),0,""),"")</f>
        <v>R3</v>
      </c>
      <c r="D50" s="8" t="str">
        <f ca="1">IFERROR(SUBSTITUTE(OFFSET(JEE_indicators!$M$3,ROWS($B$8:$B50)-1,$B$5-1),0,""),"")</f>
        <v>Health services provision</v>
      </c>
      <c r="E50" s="8" t="str">
        <f ca="1">IFERROR(SUBSTITUTE(OFFSET(JEE_indicators!$A$3,ROWS($B$8:$B50)-1,$B$5-1),0,""),"")</f>
        <v>R3.3</v>
      </c>
      <c r="F50" s="8" t="str">
        <f ca="1">IFERROR(SUBSTITUTE(OFFSET(JEE_indicators!$E$3,ROWS($B$8:$B50)-1,$B$5-1),0,""),"")</f>
        <v>Continuity of essential health services (EHS)</v>
      </c>
      <c r="G50" s="9"/>
      <c r="H50" s="9"/>
    </row>
    <row r="51" spans="2:8" ht="15">
      <c r="B51" s="7" t="str">
        <f t="shared" ca="1" si="0"/>
        <v>JEE_v3_R4.1_</v>
      </c>
      <c r="C51" s="8" t="str">
        <f ca="1">IFERROR(SUBSTITUTE(OFFSET(JEE_indicators!$I$3,ROWS($B$8:$B51)-1,$B$5-1),0,""),"")</f>
        <v>R4</v>
      </c>
      <c r="D51" s="8" t="str">
        <f ca="1">IFERROR(SUBSTITUTE(OFFSET(JEE_indicators!$M$3,ROWS($B$8:$B51)-1,$B$5-1),0,""),"")</f>
        <v>Infection prevention and control (IPC)</v>
      </c>
      <c r="E51" s="8" t="str">
        <f ca="1">IFERROR(SUBSTITUTE(OFFSET(JEE_indicators!$A$3,ROWS($B$8:$B51)-1,$B$5-1),0,""),"")</f>
        <v>R4.1</v>
      </c>
      <c r="F51" s="8" t="str">
        <f ca="1">IFERROR(SUBSTITUTE(OFFSET(JEE_indicators!$E$3,ROWS($B$8:$B51)-1,$B$5-1),0,""),"")</f>
        <v>IPC programmes</v>
      </c>
      <c r="G51" s="9"/>
      <c r="H51" s="9"/>
    </row>
    <row r="52" spans="2:8" ht="15">
      <c r="B52" s="7" t="str">
        <f t="shared" ca="1" si="0"/>
        <v>JEE_v3_R4.2_</v>
      </c>
      <c r="C52" s="8" t="str">
        <f ca="1">IFERROR(SUBSTITUTE(OFFSET(JEE_indicators!$I$3,ROWS($B$8:$B52)-1,$B$5-1),0,""),"")</f>
        <v>R4</v>
      </c>
      <c r="D52" s="8" t="str">
        <f ca="1">IFERROR(SUBSTITUTE(OFFSET(JEE_indicators!$M$3,ROWS($B$8:$B52)-1,$B$5-1),0,""),"")</f>
        <v>Infection prevention and control (IPC)</v>
      </c>
      <c r="E52" s="8" t="str">
        <f ca="1">IFERROR(SUBSTITUTE(OFFSET(JEE_indicators!$A$3,ROWS($B$8:$B52)-1,$B$5-1),0,""),"")</f>
        <v>R4.2</v>
      </c>
      <c r="F52" s="8" t="str">
        <f ca="1">IFERROR(SUBSTITUTE(OFFSET(JEE_indicators!$E$3,ROWS($B$8:$B52)-1,$B$5-1),0,""),"")</f>
        <v>HCAI surveillance</v>
      </c>
      <c r="G52" s="9"/>
      <c r="H52" s="9"/>
    </row>
    <row r="53" spans="2:8" ht="15">
      <c r="B53" s="7" t="str">
        <f t="shared" ca="1" si="0"/>
        <v>JEE_v3_R4.3_</v>
      </c>
      <c r="C53" s="8" t="str">
        <f ca="1">IFERROR(SUBSTITUTE(OFFSET(JEE_indicators!$I$3,ROWS($B$8:$B53)-1,$B$5-1),0,""),"")</f>
        <v>R4</v>
      </c>
      <c r="D53" s="8" t="str">
        <f ca="1">IFERROR(SUBSTITUTE(OFFSET(JEE_indicators!$M$3,ROWS($B$8:$B53)-1,$B$5-1),0,""),"")</f>
        <v>Infection prevention and control (IPC)</v>
      </c>
      <c r="E53" s="8" t="str">
        <f ca="1">IFERROR(SUBSTITUTE(OFFSET(JEE_indicators!$A$3,ROWS($B$8:$B53)-1,$B$5-1),0,""),"")</f>
        <v>R4.3</v>
      </c>
      <c r="F53" s="8" t="str">
        <f ca="1">IFERROR(SUBSTITUTE(OFFSET(JEE_indicators!$E$3,ROWS($B$8:$B53)-1,$B$5-1),0,""),"")</f>
        <v>Safe environment in health facilities</v>
      </c>
      <c r="G53" s="9"/>
      <c r="H53" s="9"/>
    </row>
    <row r="54" spans="2:8" ht="15">
      <c r="B54" s="7" t="str">
        <f t="shared" ca="1" si="0"/>
        <v>JEE_v3_R5.1_</v>
      </c>
      <c r="C54" s="8" t="str">
        <f ca="1">IFERROR(SUBSTITUTE(OFFSET(JEE_indicators!$I$3,ROWS($B$8:$B54)-1,$B$5-1),0,""),"")</f>
        <v>R5</v>
      </c>
      <c r="D54" s="8" t="str">
        <f ca="1">IFERROR(SUBSTITUTE(OFFSET(JEE_indicators!$M$3,ROWS($B$8:$B54)-1,$B$5-1),0,""),"")</f>
        <v>Risk communication and community engagement (RCCE)</v>
      </c>
      <c r="E54" s="8" t="str">
        <f ca="1">IFERROR(SUBSTITUTE(OFFSET(JEE_indicators!$A$3,ROWS($B$8:$B54)-1,$B$5-1),0,""),"")</f>
        <v>R5.1</v>
      </c>
      <c r="F54" s="8" t="str">
        <f ca="1">IFERROR(SUBSTITUTE(OFFSET(JEE_indicators!$E$3,ROWS($B$8:$B54)-1,$B$5-1),0,""),"")</f>
        <v>RCCE systems for emergencies</v>
      </c>
      <c r="G54" s="9"/>
      <c r="H54" s="9"/>
    </row>
    <row r="55" spans="2:8" ht="15">
      <c r="B55" s="7" t="str">
        <f t="shared" ca="1" si="0"/>
        <v>JEE_v3_R5.2_</v>
      </c>
      <c r="C55" s="8" t="str">
        <f ca="1">IFERROR(SUBSTITUTE(OFFSET(JEE_indicators!$I$3,ROWS($B$8:$B55)-1,$B$5-1),0,""),"")</f>
        <v>R5</v>
      </c>
      <c r="D55" s="8" t="str">
        <f ca="1">IFERROR(SUBSTITUTE(OFFSET(JEE_indicators!$M$3,ROWS($B$8:$B55)-1,$B$5-1),0,""),"")</f>
        <v>Risk communication and community engagement (RCCE)</v>
      </c>
      <c r="E55" s="8" t="str">
        <f ca="1">IFERROR(SUBSTITUTE(OFFSET(JEE_indicators!$A$3,ROWS($B$8:$B55)-1,$B$5-1),0,""),"")</f>
        <v>R5.2</v>
      </c>
      <c r="F55" s="8" t="str">
        <f ca="1">IFERROR(SUBSTITUTE(OFFSET(JEE_indicators!$E$3,ROWS($B$8:$B55)-1,$B$5-1),0,""),"")</f>
        <v>Risk communication</v>
      </c>
      <c r="G55" s="9"/>
      <c r="H55" s="9"/>
    </row>
    <row r="56" spans="2:8" ht="15">
      <c r="B56" s="7" t="str">
        <f t="shared" ca="1" si="0"/>
        <v>JEE_v3_R5.3_</v>
      </c>
      <c r="C56" s="8" t="str">
        <f ca="1">IFERROR(SUBSTITUTE(OFFSET(JEE_indicators!$I$3,ROWS($B$8:$B56)-1,$B$5-1),0,""),"")</f>
        <v>R5</v>
      </c>
      <c r="D56" s="8" t="str">
        <f ca="1">IFERROR(SUBSTITUTE(OFFSET(JEE_indicators!$M$3,ROWS($B$8:$B56)-1,$B$5-1),0,""),"")</f>
        <v>Risk communication and community engagement (RCCE)</v>
      </c>
      <c r="E56" s="8" t="str">
        <f ca="1">IFERROR(SUBSTITUTE(OFFSET(JEE_indicators!$A$3,ROWS($B$8:$B56)-1,$B$5-1),0,""),"")</f>
        <v>R5.3</v>
      </c>
      <c r="F56" s="8" t="str">
        <f ca="1">IFERROR(SUBSTITUTE(OFFSET(JEE_indicators!$E$3,ROWS($B$8:$B56)-1,$B$5-1),0,""),"")</f>
        <v>Community engagement</v>
      </c>
      <c r="G56" s="9"/>
      <c r="H56" s="9"/>
    </row>
    <row r="57" spans="2:8" ht="15">
      <c r="B57" s="7" t="str">
        <f t="shared" ca="1" si="0"/>
        <v>JEE_v3_PoE1_</v>
      </c>
      <c r="C57" s="8" t="str">
        <f ca="1">IFERROR(SUBSTITUTE(OFFSET(JEE_indicators!$I$3,ROWS($B$8:$B57)-1,$B$5-1),0,""),"")</f>
        <v>PoE</v>
      </c>
      <c r="D57" s="8" t="str">
        <f ca="1">IFERROR(SUBSTITUTE(OFFSET(JEE_indicators!$M$3,ROWS($B$8:$B57)-1,$B$5-1),0,""),"")</f>
        <v>PoEs and border health</v>
      </c>
      <c r="E57" s="8" t="str">
        <f ca="1">IFERROR(SUBSTITUTE(OFFSET(JEE_indicators!$A$3,ROWS($B$8:$B57)-1,$B$5-1),0,""),"")</f>
        <v>PoE1</v>
      </c>
      <c r="F57" s="8" t="str">
        <f ca="1">IFERROR(SUBSTITUTE(OFFSET(JEE_indicators!$E$3,ROWS($B$8:$B57)-1,$B$5-1),0,""),"")</f>
        <v>Core capacity requirements at all times for PoEs (airports, ports and ground crossings)</v>
      </c>
      <c r="G57" s="9"/>
      <c r="H57" s="9"/>
    </row>
    <row r="58" spans="2:8" ht="15">
      <c r="B58" s="7" t="str">
        <f t="shared" ca="1" si="0"/>
        <v>JEE_v3_PoE2_</v>
      </c>
      <c r="C58" s="8" t="str">
        <f ca="1">IFERROR(SUBSTITUTE(OFFSET(JEE_indicators!$I$3,ROWS($B$8:$B58)-1,$B$5-1),0,""),"")</f>
        <v>PoE</v>
      </c>
      <c r="D58" s="8" t="str">
        <f ca="1">IFERROR(SUBSTITUTE(OFFSET(JEE_indicators!$M$3,ROWS($B$8:$B58)-1,$B$5-1),0,""),"")</f>
        <v>PoEs and border health</v>
      </c>
      <c r="E58" s="8" t="str">
        <f ca="1">IFERROR(SUBSTITUTE(OFFSET(JEE_indicators!$A$3,ROWS($B$8:$B58)-1,$B$5-1),0,""),"")</f>
        <v>PoE2</v>
      </c>
      <c r="F58" s="8" t="str">
        <f ca="1">IFERROR(SUBSTITUTE(OFFSET(JEE_indicators!$E$3,ROWS($B$8:$B58)-1,$B$5-1),0,""),"")</f>
        <v>Public health response at PoEs</v>
      </c>
      <c r="G58" s="9"/>
      <c r="H58" s="9"/>
    </row>
    <row r="59" spans="2:8" ht="15">
      <c r="B59" s="7" t="str">
        <f t="shared" ca="1" si="0"/>
        <v>JEE_v3_PoE3_</v>
      </c>
      <c r="C59" s="8" t="str">
        <f ca="1">IFERROR(SUBSTITUTE(OFFSET(JEE_indicators!$I$3,ROWS($B$8:$B59)-1,$B$5-1),0,""),"")</f>
        <v>PoE</v>
      </c>
      <c r="D59" s="8" t="str">
        <f ca="1">IFERROR(SUBSTITUTE(OFFSET(JEE_indicators!$M$3,ROWS($B$8:$B59)-1,$B$5-1),0,""),"")</f>
        <v>PoEs and border health</v>
      </c>
      <c r="E59" s="8" t="str">
        <f ca="1">IFERROR(SUBSTITUTE(OFFSET(JEE_indicators!$A$3,ROWS($B$8:$B59)-1,$B$5-1),0,""),"")</f>
        <v>PoE3</v>
      </c>
      <c r="F59" s="8" t="str">
        <f ca="1">IFERROR(SUBSTITUTE(OFFSET(JEE_indicators!$E$3,ROWS($B$8:$B59)-1,$B$5-1),0,""),"")</f>
        <v>Risk-based approach to international travel-related measures</v>
      </c>
      <c r="G59" s="9"/>
      <c r="H59" s="9"/>
    </row>
    <row r="60" spans="2:8" ht="15">
      <c r="B60" s="7" t="str">
        <f t="shared" ca="1" si="0"/>
        <v>JEE_v3_CE1_</v>
      </c>
      <c r="C60" s="8" t="str">
        <f ca="1">IFERROR(SUBSTITUTE(OFFSET(JEE_indicators!$I$3,ROWS($B$8:$B60)-1,$B$5-1),0,""),"")</f>
        <v>CE</v>
      </c>
      <c r="D60" s="8" t="str">
        <f ca="1">IFERROR(SUBSTITUTE(OFFSET(JEE_indicators!$M$3,ROWS($B$8:$B60)-1,$B$5-1),0,""),"")</f>
        <v>Chemical events</v>
      </c>
      <c r="E60" s="8" t="str">
        <f ca="1">IFERROR(SUBSTITUTE(OFFSET(JEE_indicators!$A$3,ROWS($B$8:$B60)-1,$B$5-1),0,""),"")</f>
        <v>CE1</v>
      </c>
      <c r="F60" s="8" t="str">
        <f ca="1">IFERROR(SUBSTITUTE(OFFSET(JEE_indicators!$E$3,ROWS($B$8:$B60)-1,$B$5-1),0,""),"")</f>
        <v>Mechanisms established and functioning for detecting and responding to chemical events or emergencies</v>
      </c>
      <c r="G60" s="9"/>
      <c r="H60" s="9"/>
    </row>
    <row r="61" spans="2:8" ht="15">
      <c r="B61" s="7" t="str">
        <f t="shared" ca="1" si="0"/>
        <v>JEE_v3_CE2_</v>
      </c>
      <c r="C61" s="8" t="str">
        <f ca="1">IFERROR(SUBSTITUTE(OFFSET(JEE_indicators!$I$3,ROWS($B$8:$B61)-1,$B$5-1),0,""),"")</f>
        <v>CE</v>
      </c>
      <c r="D61" s="8" t="str">
        <f ca="1">IFERROR(SUBSTITUTE(OFFSET(JEE_indicators!$M$3,ROWS($B$8:$B61)-1,$B$5-1),0,""),"")</f>
        <v>Chemical events</v>
      </c>
      <c r="E61" s="8" t="str">
        <f ca="1">IFERROR(SUBSTITUTE(OFFSET(JEE_indicators!$A$3,ROWS($B$8:$B61)-1,$B$5-1),0,""),"")</f>
        <v>CE2</v>
      </c>
      <c r="F61" s="8" t="str">
        <f ca="1">IFERROR(SUBSTITUTE(OFFSET(JEE_indicators!$E$3,ROWS($B$8:$B61)-1,$B$5-1),0,""),"")</f>
        <v>Enabling environment in place for management of chemical event</v>
      </c>
      <c r="G61" s="9"/>
      <c r="H61" s="9"/>
    </row>
    <row r="62" spans="2:8" ht="15">
      <c r="B62" s="7" t="str">
        <f t="shared" ca="1" si="0"/>
        <v>JEE_v3_RE1_</v>
      </c>
      <c r="C62" s="8" t="str">
        <f ca="1">IFERROR(SUBSTITUTE(OFFSET(JEE_indicators!$I$3,ROWS($B$8:$B62)-1,$B$5-1),0,""),"")</f>
        <v>RE</v>
      </c>
      <c r="D62" s="8" t="str">
        <f ca="1">IFERROR(SUBSTITUTE(OFFSET(JEE_indicators!$M$3,ROWS($B$8:$B62)-1,$B$5-1),0,""),"")</f>
        <v>Radiation emergencies</v>
      </c>
      <c r="E62" s="8" t="str">
        <f ca="1">IFERROR(SUBSTITUTE(OFFSET(JEE_indicators!$A$3,ROWS($B$8:$B62)-1,$B$5-1),0,""),"")</f>
        <v>RE1</v>
      </c>
      <c r="F62" s="8" t="str">
        <f ca="1">IFERROR(SUBSTITUTE(OFFSET(JEE_indicators!$E$3,ROWS($B$8:$B62)-1,$B$5-1),0,""),"")</f>
        <v>Mechanisms established and functioning for detecting and responding to radiological and nuclear emergencies</v>
      </c>
      <c r="G62" s="9"/>
      <c r="H62" s="9"/>
    </row>
    <row r="63" spans="2:8" ht="15">
      <c r="B63" s="7" t="str">
        <f t="shared" ca="1" si="0"/>
        <v>JEE_v3_RE2_</v>
      </c>
      <c r="C63" s="8" t="str">
        <f ca="1">IFERROR(SUBSTITUTE(OFFSET(JEE_indicators!$I$3,ROWS($B$8:$B63)-1,$B$5-1),0,""),"")</f>
        <v>RE</v>
      </c>
      <c r="D63" s="8" t="str">
        <f ca="1">IFERROR(SUBSTITUTE(OFFSET(JEE_indicators!$M$3,ROWS($B$8:$B63)-1,$B$5-1),0,""),"")</f>
        <v>Radiation emergencies</v>
      </c>
      <c r="E63" s="8" t="str">
        <f ca="1">IFERROR(SUBSTITUTE(OFFSET(JEE_indicators!$A$3,ROWS($B$8:$B63)-1,$B$5-1),0,""),"")</f>
        <v>RE2</v>
      </c>
      <c r="F63" s="8" t="str">
        <f ca="1">IFERROR(SUBSTITUTE(OFFSET(JEE_indicators!$E$3,ROWS($B$8:$B63)-1,$B$5-1),0,""),"")</f>
        <v>Enabling environment in place for management of radiological and nuclear emergencies</v>
      </c>
      <c r="G63" s="9"/>
      <c r="H63" s="9"/>
    </row>
    <row r="64" spans="2:8" ht="15">
      <c r="B64" s="7" t="str">
        <f t="shared" ca="1" si="0"/>
        <v/>
      </c>
      <c r="C64" s="8" t="str">
        <f ca="1">IFERROR(SUBSTITUTE(OFFSET(JEE_indicators!$I$3,ROWS($B$8:$B64)-1,$B$5-1),0,""),"")</f>
        <v/>
      </c>
      <c r="D64" s="8" t="str">
        <f ca="1">IFERROR(SUBSTITUTE(OFFSET(JEE_indicators!$M$3,ROWS($B$8:$B64)-1,$B$5-1),0,""),"")</f>
        <v/>
      </c>
      <c r="E64" s="8" t="str">
        <f ca="1">IFERROR(SUBSTITUTE(OFFSET(JEE_indicators!$A$3,ROWS($B$8:$B64)-1,$B$5-1),0,""),"")</f>
        <v/>
      </c>
      <c r="F64" s="8" t="str">
        <f ca="1">IFERROR(SUBSTITUTE(OFFSET(JEE_indicators!$E$3,ROWS($B$8:$B64)-1,$B$5-1),0,""),"")</f>
        <v/>
      </c>
      <c r="G64" s="9"/>
      <c r="H64" s="9"/>
    </row>
    <row r="65" ht="15"/>
  </sheetData>
  <sheetProtection algorithmName="SHA-512" hashValue="/WseCscKaS4Z+uILDOaTS3GlEqrxNOqcBtY2NCF5R8XY7uWP6KdtTvbdC2YzZ4AW36NT8N75gn8Kd14Hd6Fykg==" saltValue="/1C6k9DfM4kc35FObp1fNg==" spinCount="100000" sheet="1" objects="1" scenarios="1"/>
  <protectedRanges>
    <protectedRange sqref="G8:H64" name="Range1"/>
  </protectedRanges>
  <mergeCells count="1">
    <mergeCell ref="B2:D2"/>
  </mergeCells>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B519EB-7C95-4778-BB10-52AFA747BEE1}">
  <sheetPr codeName="Sheet4"/>
  <dimension ref="A1:O58"/>
  <sheetViews>
    <sheetView showGridLines="0" zoomScale="85" zoomScaleNormal="85" workbookViewId="0"/>
  </sheetViews>
  <sheetFormatPr defaultRowHeight="15"/>
  <sheetData>
    <row r="1" spans="1:15">
      <c r="A1" s="11" t="s">
        <v>113</v>
      </c>
      <c r="B1" s="11"/>
      <c r="C1" s="11"/>
      <c r="E1" s="11" t="s">
        <v>114</v>
      </c>
      <c r="F1" s="11"/>
      <c r="G1" s="11"/>
      <c r="I1" s="11" t="s">
        <v>115</v>
      </c>
      <c r="J1" s="11"/>
      <c r="K1" s="11"/>
      <c r="M1" s="11" t="s">
        <v>116</v>
      </c>
      <c r="N1" s="11"/>
      <c r="O1" s="11"/>
    </row>
    <row r="2" spans="1:15">
      <c r="A2" s="11">
        <v>1</v>
      </c>
      <c r="B2" s="11">
        <v>2</v>
      </c>
      <c r="C2" s="11">
        <v>3</v>
      </c>
      <c r="E2" s="11">
        <v>1</v>
      </c>
      <c r="F2" s="11">
        <v>2</v>
      </c>
      <c r="G2" s="11">
        <v>3</v>
      </c>
      <c r="I2" s="11">
        <v>1</v>
      </c>
      <c r="J2" s="11">
        <v>2</v>
      </c>
      <c r="K2" s="11">
        <v>3</v>
      </c>
      <c r="M2" s="11">
        <v>1</v>
      </c>
      <c r="N2" s="11">
        <v>2</v>
      </c>
      <c r="O2" s="11">
        <v>3</v>
      </c>
    </row>
    <row r="3" spans="1:15">
      <c r="A3" t="s">
        <v>117</v>
      </c>
      <c r="B3" t="s">
        <v>117</v>
      </c>
      <c r="C3" t="s">
        <v>118</v>
      </c>
      <c r="E3" t="s">
        <v>119</v>
      </c>
      <c r="F3" t="s">
        <v>119</v>
      </c>
      <c r="G3" t="s">
        <v>120</v>
      </c>
      <c r="I3" t="str">
        <f>SUBSTITUTE(LEFT(A3,3),".","")</f>
        <v>P1</v>
      </c>
      <c r="J3" t="str">
        <f>SUBSTITUTE(LEFT(B3,3),".","")</f>
        <v>P1</v>
      </c>
      <c r="K3" t="s">
        <v>121</v>
      </c>
      <c r="M3" t="s">
        <v>122</v>
      </c>
      <c r="N3" t="s">
        <v>122</v>
      </c>
      <c r="O3" t="s">
        <v>120</v>
      </c>
    </row>
    <row r="4" spans="1:15">
      <c r="A4" t="s">
        <v>123</v>
      </c>
      <c r="B4" t="s">
        <v>123</v>
      </c>
      <c r="C4" t="s">
        <v>124</v>
      </c>
      <c r="E4" t="s">
        <v>125</v>
      </c>
      <c r="F4" t="s">
        <v>125</v>
      </c>
      <c r="G4" t="s">
        <v>126</v>
      </c>
      <c r="I4" t="str">
        <f t="shared" ref="I4:J50" si="0">SUBSTITUTE(LEFT(A4,3),".","")</f>
        <v>P1</v>
      </c>
      <c r="J4" t="str">
        <f t="shared" si="0"/>
        <v>P1</v>
      </c>
      <c r="K4" t="s">
        <v>121</v>
      </c>
      <c r="M4" t="s">
        <v>122</v>
      </c>
      <c r="N4" t="s">
        <v>122</v>
      </c>
      <c r="O4" t="s">
        <v>120</v>
      </c>
    </row>
    <row r="5" spans="1:15">
      <c r="A5" t="s">
        <v>127</v>
      </c>
      <c r="B5" t="s">
        <v>128</v>
      </c>
      <c r="C5" t="s">
        <v>129</v>
      </c>
      <c r="E5" t="s">
        <v>130</v>
      </c>
      <c r="F5" t="s">
        <v>131</v>
      </c>
      <c r="G5" t="s">
        <v>25</v>
      </c>
      <c r="I5" t="str">
        <f t="shared" si="0"/>
        <v>P2</v>
      </c>
      <c r="J5" t="str">
        <f t="shared" si="0"/>
        <v>P1</v>
      </c>
      <c r="K5" t="s">
        <v>132</v>
      </c>
      <c r="M5" t="s">
        <v>133</v>
      </c>
      <c r="N5" t="s">
        <v>122</v>
      </c>
      <c r="O5" t="s">
        <v>23</v>
      </c>
    </row>
    <row r="6" spans="1:15">
      <c r="A6" t="s">
        <v>134</v>
      </c>
      <c r="B6" t="s">
        <v>127</v>
      </c>
      <c r="C6" t="s">
        <v>135</v>
      </c>
      <c r="E6" t="s">
        <v>136</v>
      </c>
      <c r="F6" t="s">
        <v>130</v>
      </c>
      <c r="G6" t="s">
        <v>137</v>
      </c>
      <c r="I6" t="str">
        <f t="shared" si="0"/>
        <v>P3</v>
      </c>
      <c r="J6" t="str">
        <f t="shared" si="0"/>
        <v>P2</v>
      </c>
      <c r="K6" t="s">
        <v>132</v>
      </c>
      <c r="M6" t="s">
        <v>138</v>
      </c>
      <c r="N6" t="s">
        <v>133</v>
      </c>
      <c r="O6" t="s">
        <v>23</v>
      </c>
    </row>
    <row r="7" spans="1:15">
      <c r="A7" t="s">
        <v>139</v>
      </c>
      <c r="B7" t="s">
        <v>134</v>
      </c>
      <c r="C7" t="s">
        <v>140</v>
      </c>
      <c r="E7" t="s">
        <v>141</v>
      </c>
      <c r="F7" t="s">
        <v>136</v>
      </c>
      <c r="G7" t="s">
        <v>17</v>
      </c>
      <c r="I7" t="str">
        <f t="shared" si="0"/>
        <v>P3</v>
      </c>
      <c r="J7" t="str">
        <f t="shared" si="0"/>
        <v>P3</v>
      </c>
      <c r="K7" t="s">
        <v>142</v>
      </c>
      <c r="M7" t="s">
        <v>138</v>
      </c>
      <c r="N7" t="s">
        <v>138</v>
      </c>
      <c r="O7" t="s">
        <v>143</v>
      </c>
    </row>
    <row r="8" spans="1:15">
      <c r="A8" t="s">
        <v>144</v>
      </c>
      <c r="B8" t="s">
        <v>139</v>
      </c>
      <c r="C8" t="s">
        <v>145</v>
      </c>
      <c r="E8" t="s">
        <v>146</v>
      </c>
      <c r="F8" t="s">
        <v>141</v>
      </c>
      <c r="G8" t="s">
        <v>147</v>
      </c>
      <c r="I8" t="str">
        <f t="shared" si="0"/>
        <v>P3</v>
      </c>
      <c r="J8" t="str">
        <f t="shared" si="0"/>
        <v>P3</v>
      </c>
      <c r="K8" t="s">
        <v>142</v>
      </c>
      <c r="M8" t="s">
        <v>138</v>
      </c>
      <c r="N8" t="s">
        <v>138</v>
      </c>
      <c r="O8" t="s">
        <v>143</v>
      </c>
    </row>
    <row r="9" spans="1:15">
      <c r="A9" t="s">
        <v>148</v>
      </c>
      <c r="B9" t="s">
        <v>144</v>
      </c>
      <c r="C9" t="s">
        <v>149</v>
      </c>
      <c r="E9" t="s">
        <v>150</v>
      </c>
      <c r="F9" t="s">
        <v>146</v>
      </c>
      <c r="G9" t="s">
        <v>151</v>
      </c>
      <c r="I9" t="str">
        <f t="shared" si="0"/>
        <v>P3</v>
      </c>
      <c r="J9" t="str">
        <f t="shared" si="0"/>
        <v>P3</v>
      </c>
      <c r="K9" t="s">
        <v>142</v>
      </c>
      <c r="M9" t="s">
        <v>138</v>
      </c>
      <c r="N9" t="s">
        <v>138</v>
      </c>
      <c r="O9" t="s">
        <v>143</v>
      </c>
    </row>
    <row r="10" spans="1:15">
      <c r="A10" t="s">
        <v>152</v>
      </c>
      <c r="B10" t="s">
        <v>148</v>
      </c>
      <c r="C10" t="s">
        <v>153</v>
      </c>
      <c r="E10" t="s">
        <v>154</v>
      </c>
      <c r="F10" t="s">
        <v>150</v>
      </c>
      <c r="G10" t="s">
        <v>155</v>
      </c>
      <c r="I10" t="str">
        <f t="shared" si="0"/>
        <v>P4</v>
      </c>
      <c r="J10" t="str">
        <f t="shared" si="0"/>
        <v>P3</v>
      </c>
      <c r="K10" t="s">
        <v>156</v>
      </c>
      <c r="M10" t="s">
        <v>157</v>
      </c>
      <c r="N10" t="s">
        <v>138</v>
      </c>
      <c r="O10" t="s">
        <v>158</v>
      </c>
    </row>
    <row r="11" spans="1:15">
      <c r="A11" t="s">
        <v>159</v>
      </c>
      <c r="B11" t="s">
        <v>152</v>
      </c>
      <c r="C11" t="s">
        <v>160</v>
      </c>
      <c r="E11" t="s">
        <v>161</v>
      </c>
      <c r="F11" t="s">
        <v>154</v>
      </c>
      <c r="G11" t="s">
        <v>162</v>
      </c>
      <c r="I11" t="str">
        <f t="shared" si="0"/>
        <v>P4</v>
      </c>
      <c r="J11" t="str">
        <f t="shared" si="0"/>
        <v>P4</v>
      </c>
      <c r="K11" t="s">
        <v>156</v>
      </c>
      <c r="M11" t="s">
        <v>157</v>
      </c>
      <c r="N11" t="s">
        <v>157</v>
      </c>
      <c r="O11" t="s">
        <v>158</v>
      </c>
    </row>
    <row r="12" spans="1:15">
      <c r="A12" t="s">
        <v>163</v>
      </c>
      <c r="B12" t="s">
        <v>159</v>
      </c>
      <c r="C12" t="s">
        <v>164</v>
      </c>
      <c r="E12" t="s">
        <v>165</v>
      </c>
      <c r="F12" t="s">
        <v>161</v>
      </c>
      <c r="G12" t="s">
        <v>166</v>
      </c>
      <c r="I12" t="str">
        <f t="shared" si="0"/>
        <v>P4</v>
      </c>
      <c r="J12" t="str">
        <f t="shared" si="0"/>
        <v>P4</v>
      </c>
      <c r="K12" t="s">
        <v>156</v>
      </c>
      <c r="M12" t="s">
        <v>157</v>
      </c>
      <c r="N12" t="s">
        <v>157</v>
      </c>
      <c r="O12" t="s">
        <v>158</v>
      </c>
    </row>
    <row r="13" spans="1:15">
      <c r="A13" t="s">
        <v>167</v>
      </c>
      <c r="B13" t="s">
        <v>167</v>
      </c>
      <c r="C13" t="s">
        <v>168</v>
      </c>
      <c r="E13" t="s">
        <v>169</v>
      </c>
      <c r="F13" t="s">
        <v>169</v>
      </c>
      <c r="G13" t="s">
        <v>170</v>
      </c>
      <c r="I13" t="str">
        <f t="shared" si="0"/>
        <v>P5</v>
      </c>
      <c r="J13" t="str">
        <f t="shared" si="0"/>
        <v>P5</v>
      </c>
      <c r="K13" t="s">
        <v>156</v>
      </c>
      <c r="M13" t="s">
        <v>97</v>
      </c>
      <c r="N13" t="s">
        <v>97</v>
      </c>
      <c r="O13" t="s">
        <v>158</v>
      </c>
    </row>
    <row r="14" spans="1:15">
      <c r="A14" t="s">
        <v>171</v>
      </c>
      <c r="B14" t="s">
        <v>172</v>
      </c>
      <c r="C14" t="s">
        <v>173</v>
      </c>
      <c r="E14" t="s">
        <v>174</v>
      </c>
      <c r="F14" t="s">
        <v>175</v>
      </c>
      <c r="G14" t="s">
        <v>176</v>
      </c>
      <c r="I14" t="str">
        <f t="shared" si="0"/>
        <v>P6</v>
      </c>
      <c r="J14" t="str">
        <f t="shared" si="0"/>
        <v>P5</v>
      </c>
      <c r="K14" t="s">
        <v>156</v>
      </c>
      <c r="M14" t="s">
        <v>177</v>
      </c>
      <c r="N14" t="s">
        <v>97</v>
      </c>
      <c r="O14" t="s">
        <v>158</v>
      </c>
    </row>
    <row r="15" spans="1:15">
      <c r="A15" t="s">
        <v>178</v>
      </c>
      <c r="B15" t="s">
        <v>171</v>
      </c>
      <c r="C15" t="s">
        <v>179</v>
      </c>
      <c r="E15" t="s">
        <v>180</v>
      </c>
      <c r="F15" t="s">
        <v>174</v>
      </c>
      <c r="G15" t="s">
        <v>181</v>
      </c>
      <c r="I15" t="str">
        <f t="shared" si="0"/>
        <v>P6</v>
      </c>
      <c r="J15" t="str">
        <f t="shared" si="0"/>
        <v>P6</v>
      </c>
      <c r="K15" t="s">
        <v>182</v>
      </c>
      <c r="M15" t="s">
        <v>177</v>
      </c>
      <c r="N15" t="s">
        <v>177</v>
      </c>
      <c r="O15" t="s">
        <v>183</v>
      </c>
    </row>
    <row r="16" spans="1:15">
      <c r="A16" t="s">
        <v>184</v>
      </c>
      <c r="B16" t="s">
        <v>178</v>
      </c>
      <c r="C16" t="s">
        <v>185</v>
      </c>
      <c r="E16" t="s">
        <v>186</v>
      </c>
      <c r="F16" t="s">
        <v>180</v>
      </c>
      <c r="G16" t="s">
        <v>187</v>
      </c>
      <c r="I16" t="str">
        <f t="shared" si="0"/>
        <v>P7</v>
      </c>
      <c r="J16" t="str">
        <f t="shared" si="0"/>
        <v>P6</v>
      </c>
      <c r="K16" t="s">
        <v>182</v>
      </c>
      <c r="M16" t="s">
        <v>188</v>
      </c>
      <c r="N16" t="s">
        <v>177</v>
      </c>
      <c r="O16" t="s">
        <v>183</v>
      </c>
    </row>
    <row r="17" spans="1:15">
      <c r="A17" t="s">
        <v>189</v>
      </c>
      <c r="B17" t="s">
        <v>184</v>
      </c>
      <c r="C17" t="s">
        <v>190</v>
      </c>
      <c r="E17" t="s">
        <v>191</v>
      </c>
      <c r="F17" t="s">
        <v>186</v>
      </c>
      <c r="G17" t="s">
        <v>192</v>
      </c>
      <c r="I17" t="str">
        <f t="shared" si="0"/>
        <v>P7</v>
      </c>
      <c r="J17" t="str">
        <f t="shared" si="0"/>
        <v>P7</v>
      </c>
      <c r="K17" t="s">
        <v>182</v>
      </c>
      <c r="M17" t="s">
        <v>188</v>
      </c>
      <c r="N17" t="s">
        <v>188</v>
      </c>
      <c r="O17" t="s">
        <v>183</v>
      </c>
    </row>
    <row r="18" spans="1:15">
      <c r="A18" t="s">
        <v>193</v>
      </c>
      <c r="B18" t="s">
        <v>189</v>
      </c>
      <c r="C18" t="s">
        <v>194</v>
      </c>
      <c r="E18" t="s">
        <v>195</v>
      </c>
      <c r="F18" t="s">
        <v>191</v>
      </c>
      <c r="G18" t="s">
        <v>196</v>
      </c>
      <c r="I18" t="str">
        <f t="shared" si="0"/>
        <v>D1</v>
      </c>
      <c r="J18" t="str">
        <f t="shared" si="0"/>
        <v>P7</v>
      </c>
      <c r="K18" t="s">
        <v>197</v>
      </c>
      <c r="M18" t="s">
        <v>198</v>
      </c>
      <c r="N18" t="s">
        <v>188</v>
      </c>
      <c r="O18" t="s">
        <v>199</v>
      </c>
    </row>
    <row r="19" spans="1:15">
      <c r="A19" t="s">
        <v>200</v>
      </c>
      <c r="B19" t="s">
        <v>193</v>
      </c>
      <c r="C19" t="s">
        <v>201</v>
      </c>
      <c r="E19" t="s">
        <v>31</v>
      </c>
      <c r="F19" t="s">
        <v>195</v>
      </c>
      <c r="G19" t="s">
        <v>202</v>
      </c>
      <c r="I19" t="str">
        <f t="shared" si="0"/>
        <v>D1</v>
      </c>
      <c r="J19" t="str">
        <f t="shared" si="0"/>
        <v>D1</v>
      </c>
      <c r="K19" t="s">
        <v>197</v>
      </c>
      <c r="M19" t="s">
        <v>198</v>
      </c>
      <c r="N19" t="s">
        <v>198</v>
      </c>
      <c r="O19" t="s">
        <v>199</v>
      </c>
    </row>
    <row r="20" spans="1:15">
      <c r="A20" t="s">
        <v>203</v>
      </c>
      <c r="B20" t="s">
        <v>200</v>
      </c>
      <c r="C20" t="s">
        <v>204</v>
      </c>
      <c r="E20" t="s">
        <v>205</v>
      </c>
      <c r="F20" t="s">
        <v>31</v>
      </c>
      <c r="G20" t="s">
        <v>206</v>
      </c>
      <c r="I20" t="str">
        <f t="shared" si="0"/>
        <v>D1</v>
      </c>
      <c r="J20" t="str">
        <f t="shared" si="0"/>
        <v>D1</v>
      </c>
      <c r="K20" t="s">
        <v>207</v>
      </c>
      <c r="M20" t="s">
        <v>198</v>
      </c>
      <c r="N20" t="s">
        <v>198</v>
      </c>
      <c r="O20" t="s">
        <v>208</v>
      </c>
    </row>
    <row r="21" spans="1:15">
      <c r="A21" t="s">
        <v>209</v>
      </c>
      <c r="B21" t="s">
        <v>203</v>
      </c>
      <c r="C21" t="s">
        <v>210</v>
      </c>
      <c r="E21" t="s">
        <v>211</v>
      </c>
      <c r="F21" t="s">
        <v>205</v>
      </c>
      <c r="G21" t="s">
        <v>212</v>
      </c>
      <c r="I21" t="str">
        <f t="shared" si="0"/>
        <v>D1</v>
      </c>
      <c r="J21" t="str">
        <f t="shared" si="0"/>
        <v>D1</v>
      </c>
      <c r="K21" t="s">
        <v>207</v>
      </c>
      <c r="M21" t="s">
        <v>198</v>
      </c>
      <c r="N21" t="s">
        <v>198</v>
      </c>
      <c r="O21" t="s">
        <v>208</v>
      </c>
    </row>
    <row r="22" spans="1:15">
      <c r="A22" t="s">
        <v>213</v>
      </c>
      <c r="B22" t="s">
        <v>209</v>
      </c>
      <c r="C22" t="s">
        <v>214</v>
      </c>
      <c r="E22" t="s">
        <v>215</v>
      </c>
      <c r="F22" t="s">
        <v>211</v>
      </c>
      <c r="G22" t="s">
        <v>216</v>
      </c>
      <c r="I22" t="str">
        <f t="shared" si="0"/>
        <v>D2</v>
      </c>
      <c r="J22" t="str">
        <f t="shared" si="0"/>
        <v>D1</v>
      </c>
      <c r="K22" t="s">
        <v>217</v>
      </c>
      <c r="M22" t="s">
        <v>218</v>
      </c>
      <c r="N22" t="s">
        <v>198</v>
      </c>
      <c r="O22" t="s">
        <v>188</v>
      </c>
    </row>
    <row r="23" spans="1:15">
      <c r="A23" t="s">
        <v>219</v>
      </c>
      <c r="B23" t="s">
        <v>213</v>
      </c>
      <c r="C23" t="s">
        <v>220</v>
      </c>
      <c r="E23" t="s">
        <v>221</v>
      </c>
      <c r="F23" t="s">
        <v>215</v>
      </c>
      <c r="G23" t="s">
        <v>191</v>
      </c>
      <c r="I23" t="str">
        <f t="shared" si="0"/>
        <v>D2</v>
      </c>
      <c r="J23" t="str">
        <f t="shared" si="0"/>
        <v>D2</v>
      </c>
      <c r="K23" t="s">
        <v>217</v>
      </c>
      <c r="M23" t="s">
        <v>218</v>
      </c>
      <c r="N23" t="s">
        <v>218</v>
      </c>
      <c r="O23" t="s">
        <v>188</v>
      </c>
    </row>
    <row r="24" spans="1:15">
      <c r="A24" t="s">
        <v>222</v>
      </c>
      <c r="B24" t="s">
        <v>219</v>
      </c>
      <c r="C24" t="s">
        <v>223</v>
      </c>
      <c r="E24" t="s">
        <v>224</v>
      </c>
      <c r="F24" t="s">
        <v>221</v>
      </c>
      <c r="G24" t="s">
        <v>225</v>
      </c>
      <c r="I24" t="str">
        <f t="shared" si="0"/>
        <v>D2</v>
      </c>
      <c r="J24" t="str">
        <f t="shared" si="0"/>
        <v>D2</v>
      </c>
      <c r="K24" t="s">
        <v>217</v>
      </c>
      <c r="M24" t="s">
        <v>218</v>
      </c>
      <c r="N24" t="s">
        <v>218</v>
      </c>
      <c r="O24" t="s">
        <v>188</v>
      </c>
    </row>
    <row r="25" spans="1:15">
      <c r="A25" t="s">
        <v>226</v>
      </c>
      <c r="B25" t="s">
        <v>222</v>
      </c>
      <c r="C25" t="s">
        <v>227</v>
      </c>
      <c r="E25" t="s">
        <v>228</v>
      </c>
      <c r="F25" t="s">
        <v>224</v>
      </c>
      <c r="G25" t="s">
        <v>31</v>
      </c>
      <c r="I25" t="str">
        <f t="shared" si="0"/>
        <v>D2</v>
      </c>
      <c r="J25" t="str">
        <f t="shared" si="0"/>
        <v>D2</v>
      </c>
      <c r="K25" t="s">
        <v>229</v>
      </c>
      <c r="M25" t="s">
        <v>218</v>
      </c>
      <c r="N25" t="s">
        <v>218</v>
      </c>
      <c r="O25" t="s">
        <v>230</v>
      </c>
    </row>
    <row r="26" spans="1:15">
      <c r="A26" t="s">
        <v>231</v>
      </c>
      <c r="B26" t="s">
        <v>231</v>
      </c>
      <c r="C26" t="s">
        <v>232</v>
      </c>
      <c r="E26" t="s">
        <v>233</v>
      </c>
      <c r="F26" t="s">
        <v>233</v>
      </c>
      <c r="G26" t="s">
        <v>35</v>
      </c>
      <c r="I26" t="str">
        <f t="shared" si="0"/>
        <v>D3</v>
      </c>
      <c r="J26" t="str">
        <f t="shared" si="0"/>
        <v>D3</v>
      </c>
      <c r="K26" t="s">
        <v>229</v>
      </c>
      <c r="M26" t="s">
        <v>234</v>
      </c>
      <c r="N26" t="s">
        <v>234</v>
      </c>
      <c r="O26" t="s">
        <v>230</v>
      </c>
    </row>
    <row r="27" spans="1:15">
      <c r="A27" t="s">
        <v>235</v>
      </c>
      <c r="B27" t="s">
        <v>235</v>
      </c>
      <c r="C27" t="s">
        <v>236</v>
      </c>
      <c r="E27" t="s">
        <v>237</v>
      </c>
      <c r="F27" t="s">
        <v>237</v>
      </c>
      <c r="G27" t="s">
        <v>37</v>
      </c>
      <c r="I27" t="str">
        <f t="shared" si="0"/>
        <v>D3</v>
      </c>
      <c r="J27" t="str">
        <f t="shared" si="0"/>
        <v>D3</v>
      </c>
      <c r="K27" t="s">
        <v>229</v>
      </c>
      <c r="M27" t="s">
        <v>234</v>
      </c>
      <c r="N27" t="s">
        <v>234</v>
      </c>
      <c r="O27" t="s">
        <v>230</v>
      </c>
    </row>
    <row r="28" spans="1:15">
      <c r="A28" t="s">
        <v>238</v>
      </c>
      <c r="B28" t="s">
        <v>238</v>
      </c>
      <c r="C28" t="s">
        <v>239</v>
      </c>
      <c r="E28" t="s">
        <v>240</v>
      </c>
      <c r="F28" t="s">
        <v>240</v>
      </c>
      <c r="G28" t="s">
        <v>39</v>
      </c>
      <c r="I28" t="str">
        <f t="shared" si="0"/>
        <v>D4</v>
      </c>
      <c r="J28" t="str">
        <f t="shared" si="0"/>
        <v>D4</v>
      </c>
      <c r="K28" t="s">
        <v>229</v>
      </c>
      <c r="M28" t="s">
        <v>241</v>
      </c>
      <c r="N28" t="s">
        <v>241</v>
      </c>
      <c r="O28" t="s">
        <v>230</v>
      </c>
    </row>
    <row r="29" spans="1:15">
      <c r="A29" t="s">
        <v>242</v>
      </c>
      <c r="B29" t="s">
        <v>242</v>
      </c>
      <c r="C29" t="s">
        <v>243</v>
      </c>
      <c r="E29" t="s">
        <v>244</v>
      </c>
      <c r="F29" t="s">
        <v>244</v>
      </c>
      <c r="G29" t="s">
        <v>43</v>
      </c>
      <c r="I29" t="str">
        <f t="shared" si="0"/>
        <v>D4</v>
      </c>
      <c r="J29" t="str">
        <f t="shared" si="0"/>
        <v>D4</v>
      </c>
      <c r="K29" t="s">
        <v>245</v>
      </c>
      <c r="M29" t="s">
        <v>241</v>
      </c>
      <c r="N29" t="s">
        <v>241</v>
      </c>
      <c r="O29" t="s">
        <v>41</v>
      </c>
    </row>
    <row r="30" spans="1:15">
      <c r="A30" t="s">
        <v>246</v>
      </c>
      <c r="B30" t="s">
        <v>247</v>
      </c>
      <c r="C30" t="s">
        <v>248</v>
      </c>
      <c r="E30" t="s">
        <v>249</v>
      </c>
      <c r="F30" t="s">
        <v>250</v>
      </c>
      <c r="G30" t="s">
        <v>251</v>
      </c>
      <c r="I30" t="str">
        <f t="shared" si="0"/>
        <v>R1</v>
      </c>
      <c r="J30" t="str">
        <f t="shared" si="0"/>
        <v>D4</v>
      </c>
      <c r="K30" t="s">
        <v>245</v>
      </c>
      <c r="M30" t="s">
        <v>252</v>
      </c>
      <c r="N30" t="s">
        <v>241</v>
      </c>
      <c r="O30" t="s">
        <v>41</v>
      </c>
    </row>
    <row r="31" spans="1:15">
      <c r="A31" t="s">
        <v>253</v>
      </c>
      <c r="B31" t="s">
        <v>254</v>
      </c>
      <c r="C31" t="s">
        <v>255</v>
      </c>
      <c r="E31" t="s">
        <v>256</v>
      </c>
      <c r="F31" t="s">
        <v>257</v>
      </c>
      <c r="G31" t="s">
        <v>258</v>
      </c>
      <c r="I31" t="str">
        <f t="shared" si="0"/>
        <v>R1</v>
      </c>
      <c r="J31" t="str">
        <f t="shared" si="0"/>
        <v>D4</v>
      </c>
      <c r="K31" t="s">
        <v>245</v>
      </c>
      <c r="M31" t="s">
        <v>252</v>
      </c>
      <c r="N31" t="s">
        <v>241</v>
      </c>
      <c r="O31" t="s">
        <v>41</v>
      </c>
    </row>
    <row r="32" spans="1:15">
      <c r="A32" t="s">
        <v>259</v>
      </c>
      <c r="B32" t="s">
        <v>246</v>
      </c>
      <c r="C32" t="s">
        <v>260</v>
      </c>
      <c r="E32" t="s">
        <v>261</v>
      </c>
      <c r="F32" t="s">
        <v>249</v>
      </c>
      <c r="G32" t="s">
        <v>262</v>
      </c>
      <c r="I32" t="str">
        <f t="shared" si="0"/>
        <v>R2</v>
      </c>
      <c r="J32" t="str">
        <f t="shared" si="0"/>
        <v>R1</v>
      </c>
      <c r="K32" t="s">
        <v>263</v>
      </c>
      <c r="M32" t="s">
        <v>264</v>
      </c>
      <c r="N32" t="s">
        <v>252</v>
      </c>
      <c r="O32" t="s">
        <v>47</v>
      </c>
    </row>
    <row r="33" spans="1:15">
      <c r="A33" t="s">
        <v>265</v>
      </c>
      <c r="B33" t="s">
        <v>253</v>
      </c>
      <c r="C33" t="s">
        <v>266</v>
      </c>
      <c r="E33" t="s">
        <v>267</v>
      </c>
      <c r="F33" t="s">
        <v>256</v>
      </c>
      <c r="G33" t="s">
        <v>49</v>
      </c>
      <c r="I33" t="str">
        <f t="shared" si="0"/>
        <v>R2</v>
      </c>
      <c r="J33" t="str">
        <f t="shared" si="0"/>
        <v>R1</v>
      </c>
      <c r="K33" t="s">
        <v>263</v>
      </c>
      <c r="M33" t="s">
        <v>264</v>
      </c>
      <c r="N33" t="s">
        <v>252</v>
      </c>
      <c r="O33" t="s">
        <v>47</v>
      </c>
    </row>
    <row r="34" spans="1:15">
      <c r="A34" t="s">
        <v>268</v>
      </c>
      <c r="B34" t="s">
        <v>259</v>
      </c>
      <c r="C34" t="s">
        <v>269</v>
      </c>
      <c r="E34" t="s">
        <v>270</v>
      </c>
      <c r="F34" t="s">
        <v>261</v>
      </c>
      <c r="G34" t="s">
        <v>271</v>
      </c>
      <c r="I34" t="str">
        <f t="shared" si="0"/>
        <v>R2</v>
      </c>
      <c r="J34" t="str">
        <f t="shared" si="0"/>
        <v>R2</v>
      </c>
      <c r="K34" t="s">
        <v>263</v>
      </c>
      <c r="M34" t="s">
        <v>264</v>
      </c>
      <c r="N34" t="s">
        <v>264</v>
      </c>
      <c r="O34" t="s">
        <v>47</v>
      </c>
    </row>
    <row r="35" spans="1:15">
      <c r="A35" t="s">
        <v>272</v>
      </c>
      <c r="B35" t="s">
        <v>265</v>
      </c>
      <c r="C35" t="s">
        <v>273</v>
      </c>
      <c r="E35" t="s">
        <v>274</v>
      </c>
      <c r="F35" t="s">
        <v>267</v>
      </c>
      <c r="G35" t="s">
        <v>51</v>
      </c>
      <c r="I35" t="str">
        <f t="shared" si="0"/>
        <v>R2</v>
      </c>
      <c r="J35" t="str">
        <f t="shared" si="0"/>
        <v>R2</v>
      </c>
      <c r="K35" t="s">
        <v>263</v>
      </c>
      <c r="M35" t="s">
        <v>264</v>
      </c>
      <c r="N35" t="s">
        <v>264</v>
      </c>
      <c r="O35" t="s">
        <v>47</v>
      </c>
    </row>
    <row r="36" spans="1:15">
      <c r="A36" t="s">
        <v>275</v>
      </c>
      <c r="B36" t="s">
        <v>268</v>
      </c>
      <c r="C36" t="s">
        <v>276</v>
      </c>
      <c r="E36" t="s">
        <v>277</v>
      </c>
      <c r="F36" t="s">
        <v>278</v>
      </c>
      <c r="G36" t="s">
        <v>279</v>
      </c>
      <c r="I36" t="str">
        <f t="shared" si="0"/>
        <v>R3</v>
      </c>
      <c r="J36" t="str">
        <f t="shared" si="0"/>
        <v>R2</v>
      </c>
      <c r="K36" t="s">
        <v>280</v>
      </c>
      <c r="M36" t="s">
        <v>281</v>
      </c>
      <c r="N36" t="s">
        <v>264</v>
      </c>
      <c r="O36" t="s">
        <v>53</v>
      </c>
    </row>
    <row r="37" spans="1:15">
      <c r="A37" t="s">
        <v>282</v>
      </c>
      <c r="B37" t="s">
        <v>275</v>
      </c>
      <c r="C37" t="s">
        <v>283</v>
      </c>
      <c r="E37" t="s">
        <v>284</v>
      </c>
      <c r="F37" t="s">
        <v>277</v>
      </c>
      <c r="G37" t="s">
        <v>285</v>
      </c>
      <c r="I37" t="str">
        <f t="shared" si="0"/>
        <v>R4</v>
      </c>
      <c r="J37" t="str">
        <f t="shared" si="0"/>
        <v>R3</v>
      </c>
      <c r="K37" t="s">
        <v>280</v>
      </c>
      <c r="M37" t="s">
        <v>286</v>
      </c>
      <c r="N37" t="s">
        <v>281</v>
      </c>
      <c r="O37" t="s">
        <v>53</v>
      </c>
    </row>
    <row r="38" spans="1:15">
      <c r="A38" t="s">
        <v>287</v>
      </c>
      <c r="B38" t="s">
        <v>282</v>
      </c>
      <c r="C38" t="s">
        <v>288</v>
      </c>
      <c r="E38" t="s">
        <v>289</v>
      </c>
      <c r="F38" t="s">
        <v>284</v>
      </c>
      <c r="G38" t="s">
        <v>57</v>
      </c>
      <c r="I38" t="str">
        <f t="shared" si="0"/>
        <v>R4</v>
      </c>
      <c r="J38" t="str">
        <f t="shared" si="0"/>
        <v>R4</v>
      </c>
      <c r="K38" t="s">
        <v>280</v>
      </c>
      <c r="M38" t="s">
        <v>286</v>
      </c>
      <c r="N38" t="s">
        <v>286</v>
      </c>
      <c r="O38" t="s">
        <v>53</v>
      </c>
    </row>
    <row r="39" spans="1:15">
      <c r="A39" t="s">
        <v>290</v>
      </c>
      <c r="B39" t="s">
        <v>287</v>
      </c>
      <c r="C39" t="s">
        <v>291</v>
      </c>
      <c r="E39" t="s">
        <v>292</v>
      </c>
      <c r="F39" t="s">
        <v>289</v>
      </c>
      <c r="G39" t="s">
        <v>293</v>
      </c>
      <c r="I39" t="str">
        <f t="shared" si="0"/>
        <v>R5</v>
      </c>
      <c r="J39" t="str">
        <f t="shared" si="0"/>
        <v>R4</v>
      </c>
      <c r="K39" t="s">
        <v>280</v>
      </c>
      <c r="M39" t="s">
        <v>294</v>
      </c>
      <c r="N39" t="s">
        <v>286</v>
      </c>
      <c r="O39" t="s">
        <v>53</v>
      </c>
    </row>
    <row r="40" spans="1:15">
      <c r="A40" t="s">
        <v>295</v>
      </c>
      <c r="B40" t="s">
        <v>296</v>
      </c>
      <c r="C40" t="s">
        <v>297</v>
      </c>
      <c r="E40" t="s">
        <v>298</v>
      </c>
      <c r="F40" t="s">
        <v>299</v>
      </c>
      <c r="G40" t="s">
        <v>59</v>
      </c>
      <c r="I40" t="str">
        <f t="shared" si="0"/>
        <v>R5</v>
      </c>
      <c r="J40" t="str">
        <f t="shared" si="0"/>
        <v>R4</v>
      </c>
      <c r="K40" t="s">
        <v>280</v>
      </c>
      <c r="M40" t="s">
        <v>294</v>
      </c>
      <c r="N40" t="s">
        <v>286</v>
      </c>
      <c r="O40" t="s">
        <v>53</v>
      </c>
    </row>
    <row r="41" spans="1:15">
      <c r="A41" t="s">
        <v>300</v>
      </c>
      <c r="B41" t="s">
        <v>290</v>
      </c>
      <c r="C41" t="s">
        <v>301</v>
      </c>
      <c r="E41" t="s">
        <v>302</v>
      </c>
      <c r="F41" t="s">
        <v>292</v>
      </c>
      <c r="G41" t="s">
        <v>303</v>
      </c>
      <c r="I41" t="str">
        <f t="shared" si="0"/>
        <v>R5</v>
      </c>
      <c r="J41" t="str">
        <f t="shared" si="0"/>
        <v>R5</v>
      </c>
      <c r="K41" t="s">
        <v>280</v>
      </c>
      <c r="M41" t="s">
        <v>294</v>
      </c>
      <c r="N41" t="s">
        <v>294</v>
      </c>
      <c r="O41" t="s">
        <v>53</v>
      </c>
    </row>
    <row r="42" spans="1:15">
      <c r="A42" t="s">
        <v>304</v>
      </c>
      <c r="B42" t="s">
        <v>295</v>
      </c>
      <c r="C42" t="s">
        <v>305</v>
      </c>
      <c r="E42" t="s">
        <v>306</v>
      </c>
      <c r="F42" t="s">
        <v>298</v>
      </c>
      <c r="G42" t="s">
        <v>307</v>
      </c>
      <c r="I42" t="str">
        <f t="shared" si="0"/>
        <v>R5</v>
      </c>
      <c r="J42" t="str">
        <f t="shared" si="0"/>
        <v>R5</v>
      </c>
      <c r="K42" t="s">
        <v>308</v>
      </c>
      <c r="M42" t="s">
        <v>294</v>
      </c>
      <c r="N42" t="s">
        <v>294</v>
      </c>
      <c r="O42" t="s">
        <v>309</v>
      </c>
    </row>
    <row r="43" spans="1:15">
      <c r="A43" t="s">
        <v>310</v>
      </c>
      <c r="B43" t="s">
        <v>300</v>
      </c>
      <c r="C43" t="s">
        <v>311</v>
      </c>
      <c r="E43" t="s">
        <v>312</v>
      </c>
      <c r="F43" t="s">
        <v>302</v>
      </c>
      <c r="G43" t="s">
        <v>63</v>
      </c>
      <c r="I43" t="str">
        <f t="shared" si="0"/>
        <v>R5</v>
      </c>
      <c r="J43" t="str">
        <f t="shared" si="0"/>
        <v>R5</v>
      </c>
      <c r="K43" t="s">
        <v>313</v>
      </c>
      <c r="M43" t="s">
        <v>294</v>
      </c>
      <c r="N43" t="s">
        <v>294</v>
      </c>
      <c r="O43" t="s">
        <v>61</v>
      </c>
    </row>
    <row r="44" spans="1:15">
      <c r="A44" t="s">
        <v>314</v>
      </c>
      <c r="B44" t="s">
        <v>304</v>
      </c>
      <c r="C44" t="s">
        <v>315</v>
      </c>
      <c r="E44" t="s">
        <v>316</v>
      </c>
      <c r="F44" t="s">
        <v>306</v>
      </c>
      <c r="G44" t="s">
        <v>65</v>
      </c>
      <c r="I44" t="str">
        <f t="shared" si="0"/>
        <v>PoE</v>
      </c>
      <c r="J44" t="str">
        <f t="shared" si="0"/>
        <v>R5</v>
      </c>
      <c r="K44" t="s">
        <v>313</v>
      </c>
      <c r="M44" t="s">
        <v>317</v>
      </c>
      <c r="N44" t="s">
        <v>294</v>
      </c>
      <c r="O44" t="s">
        <v>61</v>
      </c>
    </row>
    <row r="45" spans="1:15">
      <c r="A45" t="s">
        <v>318</v>
      </c>
      <c r="B45" t="s">
        <v>310</v>
      </c>
      <c r="C45" t="s">
        <v>319</v>
      </c>
      <c r="E45" t="s">
        <v>320</v>
      </c>
      <c r="F45" t="s">
        <v>312</v>
      </c>
      <c r="G45" t="s">
        <v>67</v>
      </c>
      <c r="I45" t="str">
        <f t="shared" si="0"/>
        <v>PoE</v>
      </c>
      <c r="J45" t="str">
        <f t="shared" si="0"/>
        <v>R5</v>
      </c>
      <c r="K45" t="s">
        <v>313</v>
      </c>
      <c r="M45" t="s">
        <v>317</v>
      </c>
      <c r="N45" t="s">
        <v>294</v>
      </c>
      <c r="O45" t="s">
        <v>61</v>
      </c>
    </row>
    <row r="46" spans="1:15">
      <c r="A46" t="s">
        <v>321</v>
      </c>
      <c r="B46" t="s">
        <v>314</v>
      </c>
      <c r="C46" t="s">
        <v>322</v>
      </c>
      <c r="E46" t="s">
        <v>323</v>
      </c>
      <c r="F46" t="s">
        <v>316</v>
      </c>
      <c r="G46" t="s">
        <v>71</v>
      </c>
      <c r="I46" t="str">
        <f t="shared" si="0"/>
        <v>CE</v>
      </c>
      <c r="J46" t="str">
        <f t="shared" si="0"/>
        <v>PoE</v>
      </c>
      <c r="K46" t="s">
        <v>324</v>
      </c>
      <c r="M46" t="s">
        <v>101</v>
      </c>
      <c r="N46" t="s">
        <v>317</v>
      </c>
      <c r="O46" t="s">
        <v>69</v>
      </c>
    </row>
    <row r="47" spans="1:15">
      <c r="A47" t="s">
        <v>325</v>
      </c>
      <c r="B47" t="s">
        <v>318</v>
      </c>
      <c r="C47" t="s">
        <v>326</v>
      </c>
      <c r="E47" t="s">
        <v>327</v>
      </c>
      <c r="F47" t="s">
        <v>320</v>
      </c>
      <c r="G47" t="s">
        <v>328</v>
      </c>
      <c r="I47" t="str">
        <f t="shared" si="0"/>
        <v>CE</v>
      </c>
      <c r="J47" t="str">
        <f t="shared" si="0"/>
        <v>PoE</v>
      </c>
      <c r="K47" t="s">
        <v>324</v>
      </c>
      <c r="M47" t="s">
        <v>101</v>
      </c>
      <c r="N47" t="s">
        <v>317</v>
      </c>
      <c r="O47" t="s">
        <v>69</v>
      </c>
    </row>
    <row r="48" spans="1:15">
      <c r="A48" t="s">
        <v>329</v>
      </c>
      <c r="B48" t="s">
        <v>321</v>
      </c>
      <c r="C48" t="s">
        <v>330</v>
      </c>
      <c r="E48" t="s">
        <v>331</v>
      </c>
      <c r="F48" t="s">
        <v>323</v>
      </c>
      <c r="G48" t="s">
        <v>75</v>
      </c>
      <c r="I48" t="str">
        <f t="shared" si="0"/>
        <v>RE</v>
      </c>
      <c r="J48" t="str">
        <f t="shared" si="0"/>
        <v>CE</v>
      </c>
      <c r="K48" t="s">
        <v>324</v>
      </c>
      <c r="M48" t="s">
        <v>105</v>
      </c>
      <c r="N48" t="s">
        <v>101</v>
      </c>
      <c r="O48" t="s">
        <v>69</v>
      </c>
    </row>
    <row r="49" spans="1:15">
      <c r="A49" t="s">
        <v>332</v>
      </c>
      <c r="B49" t="s">
        <v>325</v>
      </c>
      <c r="C49" t="s">
        <v>333</v>
      </c>
      <c r="E49" t="s">
        <v>334</v>
      </c>
      <c r="F49" t="s">
        <v>327</v>
      </c>
      <c r="G49" t="s">
        <v>335</v>
      </c>
      <c r="I49" t="str">
        <f t="shared" si="0"/>
        <v>RE</v>
      </c>
      <c r="J49" t="str">
        <f t="shared" si="0"/>
        <v>CE</v>
      </c>
      <c r="K49" t="s">
        <v>336</v>
      </c>
      <c r="M49" t="s">
        <v>105</v>
      </c>
      <c r="N49" t="s">
        <v>101</v>
      </c>
      <c r="O49" t="s">
        <v>337</v>
      </c>
    </row>
    <row r="50" spans="1:15">
      <c r="B50" t="s">
        <v>329</v>
      </c>
      <c r="C50" t="s">
        <v>338</v>
      </c>
      <c r="F50" t="s">
        <v>331</v>
      </c>
      <c r="G50" t="s">
        <v>81</v>
      </c>
      <c r="J50" t="str">
        <f t="shared" si="0"/>
        <v>RE</v>
      </c>
      <c r="K50" t="s">
        <v>336</v>
      </c>
      <c r="N50" t="s">
        <v>105</v>
      </c>
      <c r="O50" t="s">
        <v>337</v>
      </c>
    </row>
    <row r="51" spans="1:15">
      <c r="B51" t="s">
        <v>332</v>
      </c>
      <c r="C51" t="s">
        <v>339</v>
      </c>
      <c r="F51" t="s">
        <v>334</v>
      </c>
      <c r="G51" t="s">
        <v>83</v>
      </c>
      <c r="J51" t="str">
        <f t="shared" ref="J51" si="1">SUBSTITUTE(LEFT(B51,3),".","")</f>
        <v>RE</v>
      </c>
      <c r="K51" t="s">
        <v>336</v>
      </c>
      <c r="N51" t="s">
        <v>105</v>
      </c>
      <c r="O51" t="s">
        <v>337</v>
      </c>
    </row>
    <row r="52" spans="1:15">
      <c r="C52" t="s">
        <v>340</v>
      </c>
      <c r="G52" t="s">
        <v>87</v>
      </c>
      <c r="K52" t="s">
        <v>341</v>
      </c>
      <c r="O52" t="s">
        <v>342</v>
      </c>
    </row>
    <row r="53" spans="1:15">
      <c r="C53" t="s">
        <v>343</v>
      </c>
      <c r="G53" t="s">
        <v>344</v>
      </c>
      <c r="K53" t="s">
        <v>341</v>
      </c>
      <c r="O53" t="s">
        <v>342</v>
      </c>
    </row>
    <row r="54" spans="1:15">
      <c r="C54" t="s">
        <v>345</v>
      </c>
      <c r="G54" t="s">
        <v>91</v>
      </c>
      <c r="K54" t="s">
        <v>341</v>
      </c>
      <c r="O54" t="s">
        <v>342</v>
      </c>
    </row>
    <row r="55" spans="1:15">
      <c r="C55" t="s">
        <v>346</v>
      </c>
      <c r="G55" t="s">
        <v>347</v>
      </c>
      <c r="K55" t="s">
        <v>348</v>
      </c>
      <c r="O55" t="s">
        <v>349</v>
      </c>
    </row>
    <row r="56" spans="1:15">
      <c r="C56" t="s">
        <v>350</v>
      </c>
      <c r="G56" t="s">
        <v>351</v>
      </c>
      <c r="K56" t="s">
        <v>348</v>
      </c>
      <c r="O56" t="s">
        <v>349</v>
      </c>
    </row>
    <row r="57" spans="1:15">
      <c r="C57" t="s">
        <v>352</v>
      </c>
      <c r="G57" t="s">
        <v>353</v>
      </c>
      <c r="K57" t="s">
        <v>354</v>
      </c>
      <c r="O57" t="s">
        <v>355</v>
      </c>
    </row>
    <row r="58" spans="1:15">
      <c r="C58" t="s">
        <v>356</v>
      </c>
      <c r="G58" t="s">
        <v>357</v>
      </c>
      <c r="K58" t="s">
        <v>354</v>
      </c>
      <c r="O58" t="s">
        <v>355</v>
      </c>
    </row>
  </sheetData>
  <phoneticPr fontId="7"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2023-03-29T16:05:36Z</dcterms:created>
  <dcterms:modified xsi:type="dcterms:W3CDTF">2023-04-05T13:13:06Z</dcterms:modified>
  <cp:category/>
  <cp:contentStatus/>
</cp:coreProperties>
</file>